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org-my.sharepoint.com/personal/renomoto_ra_org/Documents/Training tool development 2022/Virtual farm tour/Documentos SelvaVerde/"/>
    </mc:Choice>
  </mc:AlternateContent>
  <xr:revisionPtr revIDLastSave="12" documentId="13_ncr:1_{BC0FDD45-114D-499C-A1E4-1FDD9DBBDDEA}" xr6:coauthVersionLast="47" xr6:coauthVersionMax="47" xr10:uidLastSave="{76EC286B-DF10-4427-BD5B-92CF0DF34E71}"/>
  <bookViews>
    <workbookView xWindow="-110" yWindow="-110" windowWidth="19420" windowHeight="10420" tabRatio="780" firstSheet="1" activeTab="4" xr2:uid="{00000000-000D-0000-FFFF-FFFF00000000}"/>
  </bookViews>
  <sheets>
    <sheet name="Inventario Bodega Juan" sheetId="4" r:id="rId1"/>
    <sheet name="Aplicac agroquí Luisa" sheetId="23" r:id="rId2"/>
    <sheet name="Aplicaciones agroquí Juan" sheetId="5" r:id="rId3"/>
    <sheet name="Fertilización edáfi Luisa" sheetId="21" r:id="rId4"/>
    <sheet name="MIPE Luisa" sheetId="2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4" l="1"/>
  <c r="K10" i="4" s="1"/>
  <c r="K27" i="4"/>
  <c r="L9" i="5"/>
  <c r="L19" i="23"/>
  <c r="L17" i="23"/>
  <c r="L15" i="23"/>
  <c r="L13" i="23"/>
  <c r="L11" i="23"/>
  <c r="L9" i="23"/>
  <c r="L8" i="21"/>
  <c r="L10" i="21" l="1"/>
  <c r="J10" i="21"/>
  <c r="L9" i="21"/>
  <c r="J9" i="21"/>
  <c r="J8" i="21"/>
  <c r="L23" i="5" l="1"/>
  <c r="L21" i="5"/>
  <c r="L19" i="5"/>
  <c r="L17" i="5"/>
  <c r="L13" i="5"/>
  <c r="L15" i="5"/>
  <c r="K49" i="4" l="1"/>
  <c r="K50" i="4" s="1"/>
  <c r="K51" i="4" s="1"/>
  <c r="K34" i="4"/>
  <c r="K35" i="4" s="1"/>
  <c r="K28" i="4"/>
  <c r="K29" i="4" s="1"/>
  <c r="K30" i="4" s="1"/>
  <c r="K17" i="4"/>
  <c r="K18" i="4" s="1"/>
  <c r="K37" i="4" l="1"/>
  <c r="K38" i="4" s="1"/>
  <c r="K36" i="4"/>
  <c r="K43" i="4"/>
  <c r="K45" i="4" s="1"/>
  <c r="K19" i="4"/>
  <c r="K20" i="4" s="1"/>
  <c r="K21" i="4" s="1"/>
  <c r="K22" i="4" s="1"/>
  <c r="K23" i="4" s="1"/>
  <c r="L11" i="5" l="1"/>
  <c r="K11" i="4"/>
  <c r="K12" i="4" s="1"/>
  <c r="K13" i="4" s="1"/>
</calcChain>
</file>

<file path=xl/sharedStrings.xml><?xml version="1.0" encoding="utf-8"?>
<sst xmlns="http://schemas.openxmlformats.org/spreadsheetml/2006/main" count="323" uniqueCount="99">
  <si>
    <t>Fecha de compra según factura</t>
  </si>
  <si>
    <t>Nombre comercial del producto</t>
  </si>
  <si>
    <t>Cantidad de entrada</t>
  </si>
  <si>
    <t>Cantidad de salida</t>
  </si>
  <si>
    <t>Saldo en bodega</t>
  </si>
  <si>
    <t>Fecha de aplicación</t>
  </si>
  <si>
    <t>Dosis aplicada /Ha</t>
  </si>
  <si>
    <t>Equipo utilizado</t>
  </si>
  <si>
    <t>Nombre de los trabajadores que aplicaron</t>
  </si>
  <si>
    <t>Fecha de aplicación (Semana)</t>
  </si>
  <si>
    <t>Formula utilizada</t>
  </si>
  <si>
    <t>Cantidad de plantas por Ha</t>
  </si>
  <si>
    <t>Fecha de muestreo (semana/año)</t>
  </si>
  <si>
    <t>Plaga o enfermedad</t>
  </si>
  <si>
    <t>Área muestreada (Ha)</t>
  </si>
  <si>
    <t>% de daño</t>
  </si>
  <si>
    <t>Litros</t>
  </si>
  <si>
    <t>EPP</t>
  </si>
  <si>
    <t>Dosis Kg/Ha</t>
  </si>
  <si>
    <t>Roya</t>
  </si>
  <si>
    <t>Fertilización 1</t>
  </si>
  <si>
    <t>Fertilización 2</t>
  </si>
  <si>
    <t>Glifosato</t>
  </si>
  <si>
    <t>Fecha de vencimiento</t>
  </si>
  <si>
    <t>En lista de mitigación</t>
  </si>
  <si>
    <t>Cantidad total utilizada</t>
  </si>
  <si>
    <t>Plaga/Enfermedad a controlar</t>
  </si>
  <si>
    <t>Lote aplicado</t>
  </si>
  <si>
    <t>Sanas</t>
  </si>
  <si>
    <t>Infectadas</t>
  </si>
  <si>
    <t>Sacos (46 Kg) /Ha</t>
  </si>
  <si>
    <t>Total de sacos</t>
  </si>
  <si>
    <t xml:space="preserve">Lote muestreado </t>
  </si>
  <si>
    <t>Malezas</t>
  </si>
  <si>
    <t>Tiempo de reingreso (horas)</t>
  </si>
  <si>
    <t>Unidad de medida del producto (litros, onzas, etc.)</t>
  </si>
  <si>
    <t>Área total aplicada (Ha)</t>
  </si>
  <si>
    <t>Área (Ha)</t>
  </si>
  <si>
    <t>Tamaño de la muestra (hojas, frutos, etc.)</t>
  </si>
  <si>
    <t>Condiciones climáticas imperantes</t>
  </si>
  <si>
    <t>Nombre comercial del producto utilizadoo</t>
  </si>
  <si>
    <t>Tipo de fertilización (Orgánica o inorgánica)</t>
  </si>
  <si>
    <t>Inorgánica</t>
  </si>
  <si>
    <t>TOTAL</t>
  </si>
  <si>
    <t>Cosmo aguas</t>
  </si>
  <si>
    <t>Lote 1</t>
  </si>
  <si>
    <t>Lote 2</t>
  </si>
  <si>
    <t>Gerardo Barquero Mejia</t>
  </si>
  <si>
    <t>Juan José Mendoza Martinez</t>
  </si>
  <si>
    <t>Marvin Muñoz Vallecillo</t>
  </si>
  <si>
    <t>Opera</t>
  </si>
  <si>
    <t>22/5/2021 al 29/5/2021</t>
  </si>
  <si>
    <t>31/5/2021 al 17/6/2021</t>
  </si>
  <si>
    <t>25/6/2021 al 30/6/2021</t>
  </si>
  <si>
    <t>26/7/2021 al 31/7/2021</t>
  </si>
  <si>
    <t>3/8/2021 al 6/8/2021</t>
  </si>
  <si>
    <t>7/8/2021 al 18/8/2021</t>
  </si>
  <si>
    <t>19/8/2021 al 30/8/2021</t>
  </si>
  <si>
    <t>Fertilización 3</t>
  </si>
  <si>
    <t>13/10/2021 al 20/10/2021</t>
  </si>
  <si>
    <t>Cosmo in</t>
  </si>
  <si>
    <t>Kilos</t>
  </si>
  <si>
    <t>Abopac, fórmula a la medida</t>
  </si>
  <si>
    <t>Sacos de 45 kgrs</t>
  </si>
  <si>
    <t>25/6/2021 al 8/7/2021</t>
  </si>
  <si>
    <t>Localizado</t>
  </si>
  <si>
    <t>Fecha  y hora de aplicación, aplicado entre las 6 am y las 10 am</t>
  </si>
  <si>
    <t>20/10/2021 al 1/11/2021</t>
  </si>
  <si>
    <t>2/11/2021 al 10/11/2021</t>
  </si>
  <si>
    <t>Fórmula especial</t>
  </si>
  <si>
    <t>SELVA VERDE</t>
  </si>
  <si>
    <t>REGISTRO DE ENTRADAS Y SALIDA DE BODEGA</t>
  </si>
  <si>
    <t>REGISTRO DE APLICACIONES DE FUNGICIDAS, HERBICIDAS Y FOLIARES</t>
  </si>
  <si>
    <t>REGISTRO DE APLICACIONES DE FERTILIZANTES AL SUELO</t>
  </si>
  <si>
    <t>REGISTRO MANEJO INTEGRADO DE PLAGAS Y ENFERMEDADES (MIPE)</t>
  </si>
  <si>
    <t xml:space="preserve">Ferbam </t>
  </si>
  <si>
    <t>Propiconazol</t>
  </si>
  <si>
    <t>Ferbam</t>
  </si>
  <si>
    <t>No se</t>
  </si>
  <si>
    <t xml:space="preserve">Litros </t>
  </si>
  <si>
    <t>No sé</t>
  </si>
  <si>
    <t>Nombre comercial del producto utilizado</t>
  </si>
  <si>
    <t>US$50</t>
  </si>
  <si>
    <t>US$ 250</t>
  </si>
  <si>
    <t>US$ 1500</t>
  </si>
  <si>
    <t>US$ 7</t>
  </si>
  <si>
    <t>US$ 48</t>
  </si>
  <si>
    <t>US$ 1568</t>
  </si>
  <si>
    <t>US$ 4320</t>
  </si>
  <si>
    <t>US$ 32192</t>
  </si>
  <si>
    <r>
      <t>Costo unitario del producto (</t>
    </r>
    <r>
      <rPr>
        <b/>
        <sz val="12"/>
        <color theme="1"/>
        <rFont val="Calibri"/>
        <family val="2"/>
      </rPr>
      <t>$)</t>
    </r>
  </si>
  <si>
    <t>Costo Total del producto ($)</t>
  </si>
  <si>
    <r>
      <t>Costo del saco ($</t>
    </r>
    <r>
      <rPr>
        <b/>
        <sz val="12"/>
        <color theme="1"/>
        <rFont val="Calibri"/>
        <family val="2"/>
      </rPr>
      <t>)</t>
    </r>
  </si>
  <si>
    <r>
      <t>Costo total (</t>
    </r>
    <r>
      <rPr>
        <b/>
        <sz val="12"/>
        <color theme="1"/>
        <rFont val="Calibri"/>
        <family val="2"/>
      </rPr>
      <t>$)</t>
    </r>
  </si>
  <si>
    <t>US$ 110</t>
  </si>
  <si>
    <t>US$ 3960</t>
  </si>
  <si>
    <t>US$ 11880</t>
  </si>
  <si>
    <t>Paraquat</t>
  </si>
  <si>
    <t>Endosulfan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</si>
</sst>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₡&quot;#,##0.00"/>
    <numFmt numFmtId="166" formatCode="0.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7" tint="-0.249977111117893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Trebuchet MS"/>
      <family val="2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3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0" xfId="0" applyFill="1"/>
    <xf numFmtId="0" fontId="1" fillId="5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/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/>
    <xf numFmtId="166" fontId="0" fillId="2" borderId="1" xfId="0" applyNumberFormat="1" applyFill="1" applyBorder="1" applyAlignment="1">
      <alignment horizontal="center" vertical="center"/>
    </xf>
    <xf numFmtId="9" fontId="0" fillId="2" borderId="1" xfId="0" applyNumberFormat="1" applyFill="1" applyBorder="1"/>
    <xf numFmtId="0" fontId="7" fillId="2" borderId="0" xfId="0" applyFont="1" applyFill="1"/>
    <xf numFmtId="1" fontId="7" fillId="2" borderId="1" xfId="0" applyNumberFormat="1" applyFont="1" applyFill="1" applyBorder="1" applyAlignment="1">
      <alignment horizontal="center"/>
    </xf>
    <xf numFmtId="165" fontId="7" fillId="2" borderId="1" xfId="0" applyNumberFormat="1" applyFont="1" applyFill="1" applyBorder="1" applyAlignment="1">
      <alignment horizontal="center"/>
    </xf>
    <xf numFmtId="14" fontId="7" fillId="2" borderId="1" xfId="0" applyNumberFormat="1" applyFont="1" applyFill="1" applyBorder="1"/>
    <xf numFmtId="14" fontId="7" fillId="2" borderId="1" xfId="0" applyNumberFormat="1" applyFont="1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49" fontId="7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14" fontId="7" fillId="2" borderId="1" xfId="0" applyNumberFormat="1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/>
    </xf>
    <xf numFmtId="166" fontId="7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4" fontId="10" fillId="0" borderId="1" xfId="2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67733</xdr:colOff>
      <xdr:row>0</xdr:row>
      <xdr:rowOff>0</xdr:rowOff>
    </xdr:from>
    <xdr:to>
      <xdr:col>2</xdr:col>
      <xdr:colOff>1147659</xdr:colOff>
      <xdr:row>5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303023-781B-437B-A380-AFEA607A0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200" y="0"/>
          <a:ext cx="1079926" cy="1104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42334</xdr:rowOff>
    </xdr:from>
    <xdr:to>
      <xdr:col>2</xdr:col>
      <xdr:colOff>1062992</xdr:colOff>
      <xdr:row>5</xdr:row>
      <xdr:rowOff>156634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6DC6B4-AED4-4ADB-96FA-B38C0440E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533" y="42334"/>
          <a:ext cx="1079926" cy="1104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21</xdr:row>
      <xdr:rowOff>0</xdr:rowOff>
    </xdr:from>
    <xdr:to>
      <xdr:col>13</xdr:col>
      <xdr:colOff>1079926</xdr:colOff>
      <xdr:row>27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5152F6-D924-4E2F-984F-18B7CF806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250" y="4343400"/>
          <a:ext cx="1079926" cy="11049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0</xdr:row>
      <xdr:rowOff>57150</xdr:rowOff>
    </xdr:from>
    <xdr:to>
      <xdr:col>3</xdr:col>
      <xdr:colOff>1194226</xdr:colOff>
      <xdr:row>5</xdr:row>
      <xdr:rowOff>177800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1C125D-27CC-4A8C-A9A0-B19D66406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2450" y="57150"/>
          <a:ext cx="1079926" cy="1104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0</xdr:rowOff>
    </xdr:from>
    <xdr:to>
      <xdr:col>3</xdr:col>
      <xdr:colOff>1118026</xdr:colOff>
      <xdr:row>5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F86006-4C7B-4DB8-AAEE-7A0E72AB5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0" y="0"/>
          <a:ext cx="1079926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D3:K58"/>
  <sheetViews>
    <sheetView topLeftCell="B4" zoomScale="90" zoomScaleNormal="90" workbookViewId="0">
      <selection activeCell="M43" sqref="M43"/>
    </sheetView>
  </sheetViews>
  <sheetFormatPr defaultColWidth="11.54296875" defaultRowHeight="14.5" x14ac:dyDescent="0.35"/>
  <cols>
    <col min="1" max="2" width="11.54296875" style="1"/>
    <col min="3" max="3" width="1.36328125" style="1" customWidth="1"/>
    <col min="4" max="4" width="21.6328125" style="1" customWidth="1"/>
    <col min="5" max="5" width="27.6328125" style="1" bestFit="1" customWidth="1"/>
    <col min="6" max="6" width="22.08984375" style="3" bestFit="1" customWidth="1"/>
    <col min="7" max="7" width="22.54296875" style="1" bestFit="1" customWidth="1"/>
    <col min="8" max="8" width="27.6328125" style="1" customWidth="1"/>
    <col min="9" max="9" width="21.36328125" style="1" bestFit="1" customWidth="1"/>
    <col min="10" max="10" width="23" style="1" customWidth="1"/>
    <col min="11" max="11" width="17.453125" style="1" bestFit="1" customWidth="1"/>
    <col min="12" max="16384" width="11.54296875" style="1"/>
  </cols>
  <sheetData>
    <row r="3" spans="4:11" ht="18.5" x14ac:dyDescent="0.45">
      <c r="D3" s="32" t="s">
        <v>70</v>
      </c>
      <c r="E3" s="32"/>
      <c r="F3" s="32"/>
      <c r="G3" s="32"/>
      <c r="H3" s="32"/>
      <c r="I3" s="32"/>
      <c r="J3" s="32"/>
      <c r="K3" s="32"/>
    </row>
    <row r="5" spans="4:11" ht="15.5" x14ac:dyDescent="0.35">
      <c r="D5" s="33" t="s">
        <v>71</v>
      </c>
      <c r="E5" s="33"/>
      <c r="F5" s="33"/>
      <c r="G5" s="33"/>
      <c r="H5" s="33"/>
      <c r="I5" s="33"/>
      <c r="J5" s="33"/>
      <c r="K5" s="33"/>
    </row>
    <row r="7" spans="4:11" ht="47" customHeight="1" x14ac:dyDescent="0.35">
      <c r="D7" s="4" t="s">
        <v>0</v>
      </c>
      <c r="E7" s="4" t="s">
        <v>1</v>
      </c>
      <c r="F7" s="4" t="s">
        <v>24</v>
      </c>
      <c r="G7" s="4" t="s">
        <v>23</v>
      </c>
      <c r="H7" s="4" t="s">
        <v>35</v>
      </c>
      <c r="I7" s="4" t="s">
        <v>2</v>
      </c>
      <c r="J7" s="4" t="s">
        <v>3</v>
      </c>
      <c r="K7" s="4" t="s">
        <v>4</v>
      </c>
    </row>
    <row r="8" spans="4:11" x14ac:dyDescent="0.35">
      <c r="D8" s="18"/>
      <c r="E8" s="21"/>
      <c r="F8" s="24"/>
      <c r="G8" s="25"/>
      <c r="H8" s="21"/>
      <c r="I8" s="15"/>
      <c r="J8" s="15"/>
      <c r="K8" s="26">
        <v>0</v>
      </c>
    </row>
    <row r="9" spans="4:11" x14ac:dyDescent="0.35">
      <c r="D9" s="18">
        <v>44335</v>
      </c>
      <c r="E9" s="21" t="s">
        <v>77</v>
      </c>
      <c r="F9" s="25" t="s">
        <v>80</v>
      </c>
      <c r="G9" s="25">
        <v>44986</v>
      </c>
      <c r="H9" s="21" t="s">
        <v>16</v>
      </c>
      <c r="I9" s="15">
        <v>90</v>
      </c>
      <c r="J9" s="15">
        <v>90</v>
      </c>
      <c r="K9" s="26">
        <f>+K8+I9-J9</f>
        <v>0</v>
      </c>
    </row>
    <row r="10" spans="4:11" x14ac:dyDescent="0.35">
      <c r="D10" s="18">
        <v>44408</v>
      </c>
      <c r="E10" s="21" t="s">
        <v>77</v>
      </c>
      <c r="F10" s="25" t="s">
        <v>80</v>
      </c>
      <c r="G10" s="25">
        <v>44986</v>
      </c>
      <c r="H10" s="21" t="s">
        <v>16</v>
      </c>
      <c r="I10" s="15">
        <v>90</v>
      </c>
      <c r="J10" s="15">
        <v>18</v>
      </c>
      <c r="K10" s="26">
        <f>+K9+I10-J10</f>
        <v>72</v>
      </c>
    </row>
    <row r="11" spans="4:11" x14ac:dyDescent="0.35">
      <c r="D11" s="18">
        <v>44409</v>
      </c>
      <c r="E11" s="21" t="s">
        <v>77</v>
      </c>
      <c r="F11" s="25" t="s">
        <v>80</v>
      </c>
      <c r="G11" s="25">
        <v>44986</v>
      </c>
      <c r="H11" s="21" t="s">
        <v>16</v>
      </c>
      <c r="I11" s="15">
        <v>90</v>
      </c>
      <c r="J11" s="15">
        <v>13</v>
      </c>
      <c r="K11" s="26">
        <f t="shared" ref="K11:K13" si="0">+K10+I11-J11</f>
        <v>149</v>
      </c>
    </row>
    <row r="12" spans="4:11" x14ac:dyDescent="0.35">
      <c r="D12" s="18"/>
      <c r="E12" s="21"/>
      <c r="F12" s="24"/>
      <c r="G12" s="25"/>
      <c r="H12" s="21"/>
      <c r="I12" s="15"/>
      <c r="J12" s="15"/>
      <c r="K12" s="26">
        <f t="shared" si="0"/>
        <v>149</v>
      </c>
    </row>
    <row r="13" spans="4:11" x14ac:dyDescent="0.35">
      <c r="D13" s="18"/>
      <c r="E13" s="21"/>
      <c r="F13" s="24"/>
      <c r="G13" s="25"/>
      <c r="H13" s="21"/>
      <c r="I13" s="15"/>
      <c r="J13" s="15"/>
      <c r="K13" s="26">
        <f t="shared" si="0"/>
        <v>149</v>
      </c>
    </row>
    <row r="14" spans="4:11" x14ac:dyDescent="0.35">
      <c r="D14" s="18"/>
      <c r="E14" s="21"/>
      <c r="F14" s="24"/>
      <c r="G14" s="25"/>
      <c r="H14" s="21"/>
      <c r="I14" s="15"/>
      <c r="J14" s="15"/>
      <c r="K14" s="26"/>
    </row>
    <row r="15" spans="4:11" x14ac:dyDescent="0.35">
      <c r="D15" s="19"/>
      <c r="E15" s="19"/>
      <c r="F15" s="19"/>
      <c r="G15" s="19"/>
      <c r="H15" s="19"/>
      <c r="I15" s="19"/>
      <c r="J15" s="19"/>
      <c r="K15" s="19"/>
    </row>
    <row r="16" spans="4:11" x14ac:dyDescent="0.35">
      <c r="D16" s="18"/>
      <c r="E16" s="21"/>
      <c r="F16" s="24"/>
      <c r="G16" s="25"/>
      <c r="H16" s="21"/>
      <c r="I16" s="15"/>
      <c r="J16" s="15"/>
      <c r="K16" s="26">
        <v>3</v>
      </c>
    </row>
    <row r="17" spans="4:11" x14ac:dyDescent="0.35">
      <c r="D17" s="18">
        <v>44335</v>
      </c>
      <c r="E17" s="21" t="s">
        <v>60</v>
      </c>
      <c r="F17" s="25" t="s">
        <v>80</v>
      </c>
      <c r="G17" s="25" t="s">
        <v>80</v>
      </c>
      <c r="H17" s="21" t="s">
        <v>16</v>
      </c>
      <c r="I17" s="15">
        <v>6</v>
      </c>
      <c r="J17" s="15">
        <v>8</v>
      </c>
      <c r="K17" s="26">
        <f>+K16+I17-J17</f>
        <v>1</v>
      </c>
    </row>
    <row r="18" spans="4:11" x14ac:dyDescent="0.35">
      <c r="D18" s="18">
        <v>44369</v>
      </c>
      <c r="E18" s="21" t="s">
        <v>60</v>
      </c>
      <c r="F18" s="25" t="s">
        <v>80</v>
      </c>
      <c r="G18" s="25"/>
      <c r="H18" s="21" t="s">
        <v>16</v>
      </c>
      <c r="I18" s="15">
        <v>3</v>
      </c>
      <c r="J18" s="15">
        <v>2</v>
      </c>
      <c r="K18" s="26">
        <f>+K17+I18-J18</f>
        <v>2</v>
      </c>
    </row>
    <row r="19" spans="4:11" s="3" customFormat="1" x14ac:dyDescent="0.35">
      <c r="D19" s="18">
        <v>44408</v>
      </c>
      <c r="E19" s="21" t="s">
        <v>60</v>
      </c>
      <c r="F19" s="25" t="s">
        <v>80</v>
      </c>
      <c r="G19" s="25"/>
      <c r="H19" s="21" t="s">
        <v>16</v>
      </c>
      <c r="I19" s="15">
        <v>11</v>
      </c>
      <c r="J19" s="15">
        <v>10</v>
      </c>
      <c r="K19" s="26">
        <f>+K18+I19-J19</f>
        <v>3</v>
      </c>
    </row>
    <row r="20" spans="4:11" s="3" customFormat="1" x14ac:dyDescent="0.35">
      <c r="D20" s="18">
        <v>44424</v>
      </c>
      <c r="E20" s="21" t="s">
        <v>60</v>
      </c>
      <c r="F20" s="25" t="s">
        <v>80</v>
      </c>
      <c r="G20" s="25"/>
      <c r="H20" s="21" t="s">
        <v>79</v>
      </c>
      <c r="I20" s="15">
        <v>2</v>
      </c>
      <c r="J20" s="15">
        <v>2</v>
      </c>
      <c r="K20" s="26">
        <f t="shared" ref="K20" si="1">+K19+I20-J20</f>
        <v>3</v>
      </c>
    </row>
    <row r="21" spans="4:11" s="3" customFormat="1" x14ac:dyDescent="0.35">
      <c r="D21" s="18">
        <v>44485</v>
      </c>
      <c r="E21" s="21" t="s">
        <v>60</v>
      </c>
      <c r="F21" s="25" t="s">
        <v>80</v>
      </c>
      <c r="G21" s="25"/>
      <c r="H21" s="21" t="s">
        <v>79</v>
      </c>
      <c r="I21" s="15">
        <v>7</v>
      </c>
      <c r="J21" s="15">
        <v>8</v>
      </c>
      <c r="K21" s="26">
        <f t="shared" ref="K21:K23" si="2">+K20+I21-J21</f>
        <v>2</v>
      </c>
    </row>
    <row r="22" spans="4:11" s="3" customFormat="1" x14ac:dyDescent="0.35">
      <c r="D22" s="18"/>
      <c r="E22" s="21"/>
      <c r="F22" s="24"/>
      <c r="G22" s="25"/>
      <c r="H22" s="21"/>
      <c r="I22" s="15"/>
      <c r="J22" s="15"/>
      <c r="K22" s="26">
        <f t="shared" si="2"/>
        <v>2</v>
      </c>
    </row>
    <row r="23" spans="4:11" s="3" customFormat="1" x14ac:dyDescent="0.35">
      <c r="D23" s="18"/>
      <c r="E23" s="21"/>
      <c r="F23" s="24"/>
      <c r="G23" s="25"/>
      <c r="H23" s="21"/>
      <c r="I23" s="15"/>
      <c r="J23" s="15"/>
      <c r="K23" s="26">
        <f t="shared" si="2"/>
        <v>2</v>
      </c>
    </row>
    <row r="24" spans="4:11" x14ac:dyDescent="0.35">
      <c r="D24" s="18"/>
      <c r="E24" s="21"/>
      <c r="F24" s="24"/>
      <c r="G24" s="25"/>
      <c r="H24" s="21"/>
      <c r="I24" s="15"/>
      <c r="J24" s="15"/>
      <c r="K24" s="26"/>
    </row>
    <row r="25" spans="4:11" x14ac:dyDescent="0.35">
      <c r="D25" s="19"/>
      <c r="E25" s="19"/>
      <c r="F25" s="19"/>
      <c r="G25" s="19"/>
      <c r="H25" s="19"/>
      <c r="I25" s="19"/>
      <c r="J25" s="19"/>
      <c r="K25" s="19"/>
    </row>
    <row r="26" spans="4:11" x14ac:dyDescent="0.35">
      <c r="D26" s="18"/>
      <c r="E26" s="21" t="s">
        <v>22</v>
      </c>
      <c r="F26" s="24"/>
      <c r="G26" s="25"/>
      <c r="H26" s="21" t="s">
        <v>79</v>
      </c>
      <c r="I26" s="15"/>
      <c r="J26" s="15"/>
      <c r="K26" s="26">
        <v>4</v>
      </c>
    </row>
    <row r="27" spans="4:11" x14ac:dyDescent="0.35">
      <c r="D27" s="18">
        <v>44369</v>
      </c>
      <c r="E27" s="21" t="s">
        <v>22</v>
      </c>
      <c r="F27" s="25" t="s">
        <v>80</v>
      </c>
      <c r="G27" s="25"/>
      <c r="H27" s="21" t="s">
        <v>16</v>
      </c>
      <c r="I27" s="15">
        <v>220</v>
      </c>
      <c r="J27" s="15">
        <v>224</v>
      </c>
      <c r="K27" s="26">
        <f>+K26+I27-J27</f>
        <v>0</v>
      </c>
    </row>
    <row r="28" spans="4:11" x14ac:dyDescent="0.35">
      <c r="D28" s="18">
        <v>44424</v>
      </c>
      <c r="E28" s="21" t="s">
        <v>22</v>
      </c>
      <c r="F28" s="25" t="s">
        <v>80</v>
      </c>
      <c r="G28" s="25"/>
      <c r="H28" s="21" t="s">
        <v>79</v>
      </c>
      <c r="I28" s="15">
        <v>224</v>
      </c>
      <c r="J28" s="15">
        <v>224</v>
      </c>
      <c r="K28" s="26">
        <f>+K27+I28-J28</f>
        <v>0</v>
      </c>
    </row>
    <row r="29" spans="4:11" x14ac:dyDescent="0.35">
      <c r="D29" s="18"/>
      <c r="E29" s="21"/>
      <c r="F29" s="25"/>
      <c r="G29" s="25"/>
      <c r="H29" s="21"/>
      <c r="I29" s="15"/>
      <c r="J29" s="15"/>
      <c r="K29" s="26">
        <f t="shared" ref="K29:K30" si="3">+K28+I29-J29</f>
        <v>0</v>
      </c>
    </row>
    <row r="30" spans="4:11" x14ac:dyDescent="0.35">
      <c r="D30" s="18"/>
      <c r="E30" s="21"/>
      <c r="F30" s="24"/>
      <c r="G30" s="25"/>
      <c r="H30" s="21"/>
      <c r="I30" s="15"/>
      <c r="J30" s="15"/>
      <c r="K30" s="26">
        <f t="shared" si="3"/>
        <v>0</v>
      </c>
    </row>
    <row r="31" spans="4:11" x14ac:dyDescent="0.35">
      <c r="D31" s="18"/>
      <c r="E31" s="21"/>
      <c r="F31" s="24"/>
      <c r="G31" s="25"/>
      <c r="H31" s="21"/>
      <c r="I31" s="15"/>
      <c r="J31" s="15"/>
      <c r="K31" s="26"/>
    </row>
    <row r="32" spans="4:11" x14ac:dyDescent="0.35">
      <c r="D32" s="19"/>
      <c r="E32" s="19"/>
      <c r="F32" s="19"/>
      <c r="G32" s="19"/>
      <c r="H32" s="19"/>
      <c r="I32" s="19"/>
      <c r="J32" s="19"/>
      <c r="K32" s="19"/>
    </row>
    <row r="33" spans="4:11" x14ac:dyDescent="0.35">
      <c r="D33" s="18"/>
      <c r="E33" s="21"/>
      <c r="F33" s="24"/>
      <c r="G33" s="25"/>
      <c r="H33" s="21"/>
      <c r="I33" s="15"/>
      <c r="J33" s="15"/>
      <c r="K33" s="26">
        <v>0</v>
      </c>
    </row>
    <row r="34" spans="4:11" x14ac:dyDescent="0.35">
      <c r="D34" s="18">
        <v>44338</v>
      </c>
      <c r="E34" s="22" t="s">
        <v>76</v>
      </c>
      <c r="F34" s="25" t="s">
        <v>80</v>
      </c>
      <c r="G34" s="25"/>
      <c r="H34" s="21" t="s">
        <v>16</v>
      </c>
      <c r="I34" s="15">
        <v>90</v>
      </c>
      <c r="J34" s="15">
        <v>90</v>
      </c>
      <c r="K34" s="26">
        <f>+K33+I34-J34</f>
        <v>0</v>
      </c>
    </row>
    <row r="35" spans="4:11" x14ac:dyDescent="0.35">
      <c r="D35" s="18">
        <v>44409</v>
      </c>
      <c r="E35" s="22" t="s">
        <v>76</v>
      </c>
      <c r="F35" s="25" t="s">
        <v>80</v>
      </c>
      <c r="G35" s="25"/>
      <c r="H35" s="21" t="s">
        <v>16</v>
      </c>
      <c r="I35" s="15">
        <v>90</v>
      </c>
      <c r="J35" s="15">
        <v>90</v>
      </c>
      <c r="K35" s="26">
        <f>+K34+I35-J35</f>
        <v>0</v>
      </c>
    </row>
    <row r="36" spans="4:11" s="3" customFormat="1" x14ac:dyDescent="0.35">
      <c r="D36" s="18">
        <v>44469</v>
      </c>
      <c r="E36" s="22" t="s">
        <v>76</v>
      </c>
      <c r="F36" s="25" t="s">
        <v>80</v>
      </c>
      <c r="G36" s="25"/>
      <c r="H36" s="21" t="s">
        <v>16</v>
      </c>
      <c r="I36" s="15">
        <v>90</v>
      </c>
      <c r="J36" s="15">
        <v>90</v>
      </c>
      <c r="K36" s="26">
        <f>+K35+I36-J36</f>
        <v>0</v>
      </c>
    </row>
    <row r="37" spans="4:11" x14ac:dyDescent="0.35">
      <c r="D37" s="18">
        <v>44470</v>
      </c>
      <c r="E37" s="21" t="s">
        <v>98</v>
      </c>
      <c r="F37" s="25" t="s">
        <v>80</v>
      </c>
      <c r="G37" s="25"/>
      <c r="H37" s="21" t="s">
        <v>79</v>
      </c>
      <c r="I37" s="15">
        <v>6</v>
      </c>
      <c r="J37" s="15">
        <v>6</v>
      </c>
      <c r="K37" s="26">
        <f>+K35+I37-J37</f>
        <v>0</v>
      </c>
    </row>
    <row r="38" spans="4:11" x14ac:dyDescent="0.35">
      <c r="D38" s="18"/>
      <c r="E38" s="21"/>
      <c r="F38" s="24"/>
      <c r="G38" s="25"/>
      <c r="H38" s="21"/>
      <c r="I38" s="15"/>
      <c r="J38" s="15"/>
      <c r="K38" s="26">
        <f t="shared" ref="K38:K45" si="4">+K37+I38-J38</f>
        <v>0</v>
      </c>
    </row>
    <row r="39" spans="4:11" x14ac:dyDescent="0.35">
      <c r="D39" s="18"/>
      <c r="E39" s="21"/>
      <c r="F39" s="24"/>
      <c r="G39" s="25"/>
      <c r="H39" s="21"/>
      <c r="I39" s="15"/>
      <c r="J39" s="15"/>
      <c r="K39" s="26"/>
    </row>
    <row r="40" spans="4:11" x14ac:dyDescent="0.35">
      <c r="D40" s="19"/>
      <c r="E40" s="19"/>
      <c r="F40" s="19"/>
      <c r="G40" s="19"/>
      <c r="H40" s="19"/>
      <c r="I40" s="19"/>
      <c r="J40" s="19"/>
      <c r="K40" s="19"/>
    </row>
    <row r="41" spans="4:11" x14ac:dyDescent="0.35">
      <c r="D41" s="18"/>
      <c r="E41" s="21"/>
      <c r="F41" s="24"/>
      <c r="G41" s="25"/>
      <c r="H41" s="21"/>
      <c r="I41" s="15"/>
      <c r="J41" s="15"/>
      <c r="K41" s="26"/>
    </row>
    <row r="42" spans="4:11" x14ac:dyDescent="0.35">
      <c r="D42" s="18">
        <v>44369</v>
      </c>
      <c r="E42" s="21" t="s">
        <v>44</v>
      </c>
      <c r="F42" s="20" t="s">
        <v>78</v>
      </c>
      <c r="G42" s="25"/>
      <c r="H42" s="21" t="s">
        <v>61</v>
      </c>
      <c r="I42" s="15">
        <v>2</v>
      </c>
      <c r="J42" s="15">
        <v>2</v>
      </c>
      <c r="K42" s="26">
        <v>0</v>
      </c>
    </row>
    <row r="43" spans="4:11" x14ac:dyDescent="0.35">
      <c r="D43" s="18">
        <v>44424</v>
      </c>
      <c r="E43" s="21" t="s">
        <v>44</v>
      </c>
      <c r="F43" s="20" t="s">
        <v>78</v>
      </c>
      <c r="G43" s="25"/>
      <c r="H43" s="21" t="s">
        <v>61</v>
      </c>
      <c r="I43" s="15">
        <v>1</v>
      </c>
      <c r="J43" s="15">
        <v>1</v>
      </c>
      <c r="K43" s="26">
        <f t="shared" si="4"/>
        <v>0</v>
      </c>
    </row>
    <row r="44" spans="4:11" x14ac:dyDescent="0.35">
      <c r="D44" s="18">
        <v>44425</v>
      </c>
      <c r="E44" s="21" t="s">
        <v>97</v>
      </c>
      <c r="F44" s="20" t="s">
        <v>78</v>
      </c>
      <c r="G44" s="25"/>
      <c r="H44" s="21" t="s">
        <v>16</v>
      </c>
      <c r="I44" s="15">
        <v>5</v>
      </c>
      <c r="J44" s="15">
        <v>5</v>
      </c>
      <c r="K44" s="26">
        <v>0</v>
      </c>
    </row>
    <row r="45" spans="4:11" x14ac:dyDescent="0.35">
      <c r="D45" s="17"/>
      <c r="E45" s="21"/>
      <c r="F45" s="24"/>
      <c r="G45" s="25"/>
      <c r="H45" s="21"/>
      <c r="I45" s="15"/>
      <c r="J45" s="15"/>
      <c r="K45" s="26">
        <f t="shared" si="4"/>
        <v>0</v>
      </c>
    </row>
    <row r="46" spans="4:11" x14ac:dyDescent="0.35">
      <c r="D46" s="17"/>
      <c r="E46" s="21"/>
      <c r="F46" s="24"/>
      <c r="G46" s="25"/>
      <c r="H46" s="21"/>
      <c r="I46" s="15"/>
      <c r="J46" s="15"/>
      <c r="K46" s="26"/>
    </row>
    <row r="47" spans="4:11" s="3" customFormat="1" x14ac:dyDescent="0.35">
      <c r="D47" s="19"/>
      <c r="E47" s="19"/>
      <c r="F47" s="19"/>
      <c r="G47" s="19"/>
      <c r="H47" s="19"/>
      <c r="I47" s="19"/>
      <c r="J47" s="19"/>
      <c r="K47" s="19"/>
    </row>
    <row r="48" spans="4:11" s="3" customFormat="1" x14ac:dyDescent="0.35">
      <c r="D48" s="18"/>
      <c r="E48" s="21"/>
      <c r="F48" s="24"/>
      <c r="G48" s="25"/>
      <c r="H48" s="21"/>
      <c r="I48" s="15"/>
      <c r="J48" s="15"/>
      <c r="K48" s="26">
        <v>1</v>
      </c>
    </row>
    <row r="49" spans="4:11" s="3" customFormat="1" x14ac:dyDescent="0.35">
      <c r="D49" s="18">
        <v>44359</v>
      </c>
      <c r="E49" s="21" t="s">
        <v>62</v>
      </c>
      <c r="F49" s="24"/>
      <c r="G49" s="25"/>
      <c r="H49" s="21" t="s">
        <v>63</v>
      </c>
      <c r="I49" s="15">
        <v>300</v>
      </c>
      <c r="J49" s="15">
        <v>280</v>
      </c>
      <c r="K49" s="26">
        <f>+K48+I49-J49</f>
        <v>21</v>
      </c>
    </row>
    <row r="50" spans="4:11" s="3" customFormat="1" x14ac:dyDescent="0.35">
      <c r="D50" s="18">
        <v>44482</v>
      </c>
      <c r="E50" s="21" t="s">
        <v>62</v>
      </c>
      <c r="F50" s="24"/>
      <c r="G50" s="25"/>
      <c r="H50" s="21" t="s">
        <v>63</v>
      </c>
      <c r="I50" s="15">
        <v>150</v>
      </c>
      <c r="J50" s="15">
        <v>152</v>
      </c>
      <c r="K50" s="26">
        <f t="shared" ref="K50:K51" si="5">+K49+I50-J50</f>
        <v>19</v>
      </c>
    </row>
    <row r="51" spans="4:11" s="3" customFormat="1" x14ac:dyDescent="0.35">
      <c r="D51" s="18"/>
      <c r="E51" s="21"/>
      <c r="F51" s="24"/>
      <c r="G51" s="25"/>
      <c r="H51" s="21"/>
      <c r="I51" s="15"/>
      <c r="J51" s="15"/>
      <c r="K51" s="26">
        <f t="shared" si="5"/>
        <v>19</v>
      </c>
    </row>
    <row r="52" spans="4:11" s="3" customFormat="1" x14ac:dyDescent="0.35">
      <c r="D52" s="17"/>
      <c r="E52" s="21"/>
      <c r="F52" s="24"/>
      <c r="G52" s="25"/>
      <c r="H52" s="21"/>
      <c r="I52" s="15"/>
      <c r="J52" s="15"/>
      <c r="K52" s="26"/>
    </row>
    <row r="53" spans="4:11" x14ac:dyDescent="0.35">
      <c r="D53" s="19"/>
      <c r="E53" s="19"/>
      <c r="F53" s="19"/>
      <c r="G53" s="19"/>
      <c r="H53" s="19"/>
      <c r="I53" s="19"/>
      <c r="J53" s="19"/>
      <c r="K53" s="19"/>
    </row>
    <row r="54" spans="4:11" x14ac:dyDescent="0.35">
      <c r="D54" s="18"/>
      <c r="E54" s="21"/>
      <c r="F54" s="24"/>
      <c r="G54" s="25"/>
      <c r="H54" s="21"/>
      <c r="I54" s="15"/>
      <c r="J54" s="15"/>
      <c r="K54" s="26"/>
    </row>
    <row r="55" spans="4:11" x14ac:dyDescent="0.35">
      <c r="D55" s="18"/>
      <c r="E55" s="21"/>
      <c r="F55" s="24"/>
      <c r="G55" s="25"/>
      <c r="H55" s="21"/>
      <c r="I55" s="15"/>
      <c r="J55" s="15"/>
      <c r="K55" s="26"/>
    </row>
    <row r="56" spans="4:11" x14ac:dyDescent="0.35">
      <c r="D56" s="18"/>
      <c r="E56" s="21"/>
      <c r="F56" s="24"/>
      <c r="G56" s="25"/>
      <c r="H56" s="21"/>
      <c r="I56" s="15"/>
      <c r="J56" s="15"/>
      <c r="K56" s="26"/>
    </row>
    <row r="57" spans="4:11" x14ac:dyDescent="0.35">
      <c r="D57" s="17"/>
      <c r="E57" s="21"/>
      <c r="F57" s="24"/>
      <c r="G57" s="25"/>
      <c r="H57" s="21"/>
      <c r="I57" s="15"/>
      <c r="J57" s="15"/>
      <c r="K57" s="26"/>
    </row>
    <row r="58" spans="4:11" x14ac:dyDescent="0.35">
      <c r="D58" s="17"/>
      <c r="E58" s="21"/>
      <c r="F58" s="24"/>
      <c r="G58" s="25"/>
      <c r="H58" s="21"/>
      <c r="I58" s="15"/>
      <c r="J58" s="15"/>
      <c r="K58" s="26"/>
    </row>
  </sheetData>
  <mergeCells count="2">
    <mergeCell ref="D3:K3"/>
    <mergeCell ref="D5:K5"/>
  </mergeCells>
  <pageMargins left="0.7" right="0.7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BDBB9-FC11-4AD0-9995-6586E54AB527}">
  <sheetPr>
    <pageSetUpPr fitToPage="1"/>
  </sheetPr>
  <dimension ref="C3:N50"/>
  <sheetViews>
    <sheetView topLeftCell="B1" zoomScale="93" zoomScaleNormal="93" workbookViewId="0">
      <selection activeCell="N7" sqref="N7"/>
    </sheetView>
  </sheetViews>
  <sheetFormatPr defaultColWidth="11.54296875" defaultRowHeight="14.5" x14ac:dyDescent="0.35"/>
  <cols>
    <col min="1" max="1" width="11.54296875" style="3"/>
    <col min="2" max="2" width="1.36328125" style="3" customWidth="1"/>
    <col min="3" max="3" width="28.6328125" style="3" customWidth="1"/>
    <col min="4" max="4" width="22.453125" style="3" bestFit="1" customWidth="1"/>
    <col min="5" max="5" width="12.6328125" style="3" customWidth="1"/>
    <col min="6" max="6" width="23" style="3" customWidth="1"/>
    <col min="7" max="7" width="24.36328125" style="3" customWidth="1"/>
    <col min="8" max="8" width="14.6328125" style="3" customWidth="1"/>
    <col min="9" max="9" width="12.54296875" style="3" customWidth="1"/>
    <col min="10" max="11" width="20.08984375" style="3" customWidth="1"/>
    <col min="12" max="12" width="15.08984375" style="3" customWidth="1"/>
    <col min="13" max="13" width="26.36328125" style="3" customWidth="1"/>
    <col min="14" max="14" width="13.08984375" style="3" customWidth="1"/>
    <col min="15" max="16384" width="11.54296875" style="3"/>
  </cols>
  <sheetData>
    <row r="3" spans="3:14" ht="18.5" x14ac:dyDescent="0.45">
      <c r="C3" s="32" t="s">
        <v>70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5" spans="3:14" ht="15.5" x14ac:dyDescent="0.35">
      <c r="C5" s="33" t="s">
        <v>72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7" spans="3:14" ht="67.25" customHeight="1" x14ac:dyDescent="0.35">
      <c r="C7" s="4" t="s">
        <v>66</v>
      </c>
      <c r="D7" s="4" t="s">
        <v>27</v>
      </c>
      <c r="E7" s="4" t="s">
        <v>36</v>
      </c>
      <c r="F7" s="4" t="s">
        <v>81</v>
      </c>
      <c r="G7" s="4" t="s">
        <v>35</v>
      </c>
      <c r="H7" s="4" t="s">
        <v>6</v>
      </c>
      <c r="I7" s="4" t="s">
        <v>7</v>
      </c>
      <c r="J7" s="4" t="s">
        <v>26</v>
      </c>
      <c r="K7" s="4" t="s">
        <v>34</v>
      </c>
      <c r="L7" s="4" t="s">
        <v>25</v>
      </c>
      <c r="M7" s="4" t="s">
        <v>90</v>
      </c>
      <c r="N7" s="4" t="s">
        <v>91</v>
      </c>
    </row>
    <row r="8" spans="3:14" x14ac:dyDescent="0.35">
      <c r="C8" s="17"/>
      <c r="D8" s="22"/>
      <c r="E8" s="27"/>
      <c r="F8" s="23"/>
      <c r="G8" s="23"/>
      <c r="H8" s="15"/>
      <c r="I8" s="23"/>
      <c r="J8" s="23"/>
      <c r="K8" s="20"/>
      <c r="L8" s="15"/>
      <c r="M8" s="16"/>
      <c r="N8" s="16"/>
    </row>
    <row r="9" spans="3:14" x14ac:dyDescent="0.35">
      <c r="C9" s="21" t="s">
        <v>51</v>
      </c>
      <c r="D9" s="22" t="s">
        <v>45</v>
      </c>
      <c r="E9" s="27">
        <v>3</v>
      </c>
      <c r="F9" s="23" t="s">
        <v>50</v>
      </c>
      <c r="G9" s="23" t="s">
        <v>16</v>
      </c>
      <c r="H9" s="27">
        <v>1.6</v>
      </c>
      <c r="I9" s="20" t="s">
        <v>17</v>
      </c>
      <c r="J9" s="16" t="s">
        <v>19</v>
      </c>
      <c r="K9" s="20">
        <v>48</v>
      </c>
      <c r="L9" s="15">
        <f t="shared" ref="L9" si="0">+H9*E9</f>
        <v>4.8000000000000007</v>
      </c>
      <c r="M9" s="16" t="s">
        <v>82</v>
      </c>
      <c r="N9" s="16" t="s">
        <v>83</v>
      </c>
    </row>
    <row r="10" spans="3:14" x14ac:dyDescent="0.35">
      <c r="C10" s="21"/>
      <c r="D10" s="22"/>
      <c r="E10" s="27"/>
      <c r="F10" s="23"/>
      <c r="G10" s="23"/>
      <c r="H10" s="15"/>
      <c r="I10" s="15"/>
      <c r="J10" s="16"/>
      <c r="K10" s="20"/>
      <c r="L10" s="23"/>
      <c r="M10" s="23"/>
      <c r="N10" s="15"/>
    </row>
    <row r="11" spans="3:14" x14ac:dyDescent="0.35">
      <c r="C11" s="21" t="s">
        <v>52</v>
      </c>
      <c r="D11" s="22" t="s">
        <v>46</v>
      </c>
      <c r="E11" s="27">
        <v>3</v>
      </c>
      <c r="F11" s="23" t="s">
        <v>50</v>
      </c>
      <c r="G11" s="23" t="s">
        <v>16</v>
      </c>
      <c r="H11" s="27">
        <v>1.6</v>
      </c>
      <c r="I11" s="20" t="s">
        <v>17</v>
      </c>
      <c r="J11" s="16" t="s">
        <v>19</v>
      </c>
      <c r="K11" s="20">
        <v>48</v>
      </c>
      <c r="L11" s="15">
        <f t="shared" ref="L11" si="1">+H11*E11</f>
        <v>4.8000000000000007</v>
      </c>
      <c r="M11" s="16" t="s">
        <v>82</v>
      </c>
      <c r="N11" s="16" t="s">
        <v>83</v>
      </c>
    </row>
    <row r="12" spans="3:14" x14ac:dyDescent="0.35">
      <c r="C12" s="21"/>
      <c r="D12" s="22"/>
      <c r="E12" s="27"/>
      <c r="F12" s="23"/>
      <c r="G12" s="23"/>
      <c r="H12" s="15"/>
      <c r="I12" s="15"/>
      <c r="J12" s="16"/>
      <c r="K12" s="16"/>
      <c r="L12" s="23"/>
      <c r="M12" s="23"/>
      <c r="N12" s="15"/>
    </row>
    <row r="13" spans="3:14" x14ac:dyDescent="0.35">
      <c r="C13" s="21" t="s">
        <v>55</v>
      </c>
      <c r="D13" s="22" t="s">
        <v>45</v>
      </c>
      <c r="E13" s="27">
        <v>3</v>
      </c>
      <c r="F13" s="23" t="s">
        <v>50</v>
      </c>
      <c r="G13" s="23" t="s">
        <v>16</v>
      </c>
      <c r="H13" s="27">
        <v>1.6</v>
      </c>
      <c r="I13" s="20" t="s">
        <v>17</v>
      </c>
      <c r="J13" s="16" t="s">
        <v>19</v>
      </c>
      <c r="K13" s="20">
        <v>48</v>
      </c>
      <c r="L13" s="15">
        <f t="shared" ref="L13" si="2">+H13*E13</f>
        <v>4.8000000000000007</v>
      </c>
      <c r="M13" s="16" t="s">
        <v>82</v>
      </c>
      <c r="N13" s="16" t="s">
        <v>83</v>
      </c>
    </row>
    <row r="14" spans="3:14" x14ac:dyDescent="0.35">
      <c r="C14" s="21"/>
      <c r="D14" s="22"/>
      <c r="E14" s="27"/>
      <c r="F14" s="23"/>
      <c r="G14" s="23"/>
      <c r="H14" s="15"/>
      <c r="I14" s="15"/>
      <c r="J14" s="16"/>
      <c r="K14" s="20"/>
      <c r="L14" s="23"/>
      <c r="M14" s="23"/>
      <c r="N14" s="15"/>
    </row>
    <row r="15" spans="3:14" x14ac:dyDescent="0.35">
      <c r="C15" s="21" t="s">
        <v>56</v>
      </c>
      <c r="D15" s="22" t="s">
        <v>46</v>
      </c>
      <c r="E15" s="27">
        <v>3</v>
      </c>
      <c r="F15" s="23" t="s">
        <v>50</v>
      </c>
      <c r="G15" s="23" t="s">
        <v>16</v>
      </c>
      <c r="H15" s="27">
        <v>1.6</v>
      </c>
      <c r="I15" s="20" t="s">
        <v>17</v>
      </c>
      <c r="J15" s="16" t="s">
        <v>19</v>
      </c>
      <c r="K15" s="20">
        <v>48</v>
      </c>
      <c r="L15" s="15">
        <f t="shared" ref="L15" si="3">+H15*E15</f>
        <v>4.8000000000000007</v>
      </c>
      <c r="M15" s="16" t="s">
        <v>82</v>
      </c>
      <c r="N15" s="16" t="s">
        <v>83</v>
      </c>
    </row>
    <row r="16" spans="3:14" x14ac:dyDescent="0.35">
      <c r="C16" s="21"/>
      <c r="D16" s="22"/>
      <c r="E16" s="27"/>
      <c r="F16" s="23"/>
      <c r="G16" s="23"/>
      <c r="H16" s="15"/>
      <c r="I16" s="15"/>
      <c r="J16" s="16"/>
      <c r="K16" s="16"/>
      <c r="L16" s="23"/>
      <c r="M16" s="23"/>
      <c r="N16" s="15"/>
    </row>
    <row r="17" spans="3:14" x14ac:dyDescent="0.35">
      <c r="C17" s="21" t="s">
        <v>67</v>
      </c>
      <c r="D17" s="22" t="s">
        <v>45</v>
      </c>
      <c r="E17" s="27">
        <v>3</v>
      </c>
      <c r="F17" s="23" t="s">
        <v>50</v>
      </c>
      <c r="G17" s="23" t="s">
        <v>16</v>
      </c>
      <c r="H17" s="27">
        <v>1.6</v>
      </c>
      <c r="I17" s="20" t="s">
        <v>17</v>
      </c>
      <c r="J17" s="16" t="s">
        <v>19</v>
      </c>
      <c r="K17" s="20">
        <v>48</v>
      </c>
      <c r="L17" s="15">
        <f t="shared" ref="L17" si="4">+H17*E17</f>
        <v>4.8000000000000007</v>
      </c>
      <c r="M17" s="16" t="s">
        <v>82</v>
      </c>
      <c r="N17" s="16" t="s">
        <v>83</v>
      </c>
    </row>
    <row r="18" spans="3:14" x14ac:dyDescent="0.35">
      <c r="C18" s="21"/>
      <c r="D18" s="22"/>
      <c r="E18" s="27"/>
      <c r="F18" s="23"/>
      <c r="G18" s="23"/>
      <c r="H18" s="15"/>
      <c r="I18" s="15"/>
      <c r="J18" s="16"/>
      <c r="K18" s="20"/>
      <c r="L18" s="23"/>
      <c r="M18" s="23"/>
      <c r="N18" s="15"/>
    </row>
    <row r="19" spans="3:14" x14ac:dyDescent="0.35">
      <c r="C19" s="21" t="s">
        <v>68</v>
      </c>
      <c r="D19" s="22" t="s">
        <v>46</v>
      </c>
      <c r="E19" s="27">
        <v>3</v>
      </c>
      <c r="F19" s="23" t="s">
        <v>50</v>
      </c>
      <c r="G19" s="23" t="s">
        <v>16</v>
      </c>
      <c r="H19" s="27">
        <v>1.6</v>
      </c>
      <c r="I19" s="20" t="s">
        <v>17</v>
      </c>
      <c r="J19" s="16" t="s">
        <v>19</v>
      </c>
      <c r="K19" s="20">
        <v>48</v>
      </c>
      <c r="L19" s="15">
        <f t="shared" ref="L19" si="5">+H19*E19</f>
        <v>4.8000000000000007</v>
      </c>
      <c r="M19" s="16" t="s">
        <v>82</v>
      </c>
      <c r="N19" s="16" t="s">
        <v>83</v>
      </c>
    </row>
    <row r="20" spans="3:14" x14ac:dyDescent="0.35">
      <c r="C20" s="21"/>
      <c r="D20" s="22"/>
      <c r="E20" s="27"/>
      <c r="F20" s="23"/>
      <c r="G20" s="23"/>
      <c r="H20" s="15"/>
      <c r="I20" s="15"/>
      <c r="J20" s="16"/>
      <c r="K20" s="16"/>
      <c r="L20" s="23"/>
      <c r="M20" s="23"/>
      <c r="N20" s="15"/>
    </row>
    <row r="21" spans="3:14" x14ac:dyDescent="0.35">
      <c r="C21" s="21"/>
      <c r="D21" s="22"/>
      <c r="E21" s="27"/>
      <c r="F21" s="23"/>
      <c r="G21" s="23"/>
      <c r="H21" s="15"/>
      <c r="I21" s="15"/>
      <c r="J21" s="16"/>
      <c r="K21" s="16"/>
      <c r="L21" s="23"/>
      <c r="M21" s="23"/>
      <c r="N21" s="15"/>
    </row>
    <row r="22" spans="3:14" x14ac:dyDescent="0.35">
      <c r="C22" s="21"/>
      <c r="D22" s="22"/>
      <c r="E22" s="27"/>
      <c r="F22" s="23"/>
      <c r="G22" s="23"/>
      <c r="H22" s="15"/>
      <c r="I22" s="15"/>
      <c r="J22" s="16"/>
      <c r="K22" s="16"/>
      <c r="L22" s="23"/>
      <c r="M22" s="23"/>
      <c r="N22" s="15"/>
    </row>
    <row r="23" spans="3:14" x14ac:dyDescent="0.35">
      <c r="C23" s="21"/>
      <c r="D23" s="22"/>
      <c r="E23" s="27"/>
      <c r="F23" s="23"/>
      <c r="G23" s="23"/>
      <c r="H23" s="15"/>
      <c r="I23" s="15"/>
      <c r="J23" s="16"/>
      <c r="K23" s="16"/>
      <c r="L23" s="23"/>
      <c r="M23" s="23"/>
      <c r="N23" s="15"/>
    </row>
    <row r="24" spans="3:14" x14ac:dyDescent="0.35">
      <c r="C24" s="21"/>
      <c r="D24" s="22"/>
      <c r="E24" s="27"/>
      <c r="F24" s="23"/>
      <c r="G24" s="23"/>
      <c r="H24" s="15"/>
      <c r="I24" s="15"/>
      <c r="J24" s="16"/>
      <c r="K24" s="16"/>
      <c r="L24" s="23"/>
      <c r="M24" s="23"/>
      <c r="N24" s="15"/>
    </row>
    <row r="25" spans="3:14" x14ac:dyDescent="0.35">
      <c r="C25" s="21"/>
      <c r="D25" s="22"/>
      <c r="E25" s="27"/>
      <c r="F25" s="23"/>
      <c r="G25" s="23"/>
      <c r="H25" s="15"/>
      <c r="I25" s="15"/>
      <c r="J25" s="16"/>
      <c r="K25" s="16"/>
      <c r="L25" s="23"/>
      <c r="M25" s="23"/>
      <c r="N25" s="15"/>
    </row>
    <row r="26" spans="3:14" x14ac:dyDescent="0.35">
      <c r="C26" s="21"/>
      <c r="D26" s="22"/>
      <c r="E26" s="27"/>
      <c r="F26" s="23"/>
      <c r="G26" s="23"/>
      <c r="H26" s="15"/>
      <c r="I26" s="15"/>
      <c r="J26" s="16"/>
      <c r="K26" s="16"/>
      <c r="L26" s="23"/>
      <c r="M26" s="23"/>
      <c r="N26" s="15"/>
    </row>
    <row r="27" spans="3:14" x14ac:dyDescent="0.35">
      <c r="C27" s="21"/>
      <c r="D27" s="22"/>
      <c r="E27" s="27"/>
      <c r="F27" s="23"/>
      <c r="G27" s="23"/>
      <c r="H27" s="15"/>
      <c r="I27" s="15"/>
      <c r="J27" s="16"/>
      <c r="K27" s="16"/>
      <c r="L27" s="23"/>
      <c r="M27" s="23"/>
      <c r="N27" s="15"/>
    </row>
    <row r="28" spans="3:14" x14ac:dyDescent="0.35">
      <c r="C28" s="21"/>
      <c r="D28" s="22"/>
      <c r="E28" s="27"/>
      <c r="F28" s="23"/>
      <c r="G28" s="23"/>
      <c r="H28" s="15"/>
      <c r="I28" s="15"/>
      <c r="J28" s="16"/>
      <c r="K28" s="16"/>
      <c r="L28" s="23"/>
      <c r="M28" s="23"/>
      <c r="N28" s="15"/>
    </row>
    <row r="29" spans="3:14" x14ac:dyDescent="0.35">
      <c r="C29" s="30" t="s">
        <v>43</v>
      </c>
      <c r="D29" s="22"/>
      <c r="E29" s="27"/>
      <c r="F29" s="23"/>
      <c r="G29" s="23"/>
      <c r="H29" s="15"/>
      <c r="I29" s="15"/>
      <c r="J29" s="16"/>
      <c r="K29" s="16"/>
      <c r="L29" s="23"/>
      <c r="M29" s="23"/>
      <c r="N29" s="31" t="s">
        <v>84</v>
      </c>
    </row>
    <row r="30" spans="3:14" x14ac:dyDescent="0.35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3:14" ht="36.75" customHeight="1" x14ac:dyDescent="0.35">
      <c r="C31" s="14"/>
      <c r="D31" s="28" t="s">
        <v>5</v>
      </c>
      <c r="E31" s="38" t="s">
        <v>8</v>
      </c>
      <c r="F31" s="39"/>
      <c r="G31" s="39"/>
      <c r="H31" s="39"/>
      <c r="I31" s="39"/>
      <c r="J31" s="39"/>
      <c r="K31" s="39"/>
      <c r="L31" s="39"/>
      <c r="M31" s="39"/>
      <c r="N31" s="40"/>
    </row>
    <row r="32" spans="3:14" ht="14.4" customHeight="1" x14ac:dyDescent="0.35">
      <c r="C32" s="14"/>
      <c r="D32" s="21" t="s">
        <v>64</v>
      </c>
      <c r="E32" s="34" t="s">
        <v>47</v>
      </c>
      <c r="F32" s="34"/>
      <c r="G32" s="34"/>
      <c r="H32" s="34"/>
      <c r="I32" s="35" t="s">
        <v>48</v>
      </c>
      <c r="J32" s="36"/>
      <c r="K32" s="37"/>
      <c r="L32" s="34" t="s">
        <v>49</v>
      </c>
      <c r="M32" s="34"/>
      <c r="N32" s="34"/>
    </row>
    <row r="33" spans="3:14" x14ac:dyDescent="0.35">
      <c r="C33" s="14"/>
      <c r="D33" s="21"/>
      <c r="E33" s="34"/>
      <c r="F33" s="34"/>
      <c r="G33" s="34"/>
      <c r="H33" s="34"/>
      <c r="I33" s="35"/>
      <c r="J33" s="36"/>
      <c r="K33" s="37"/>
      <c r="L33" s="34"/>
      <c r="M33" s="34"/>
      <c r="N33" s="34"/>
    </row>
    <row r="34" spans="3:14" x14ac:dyDescent="0.35">
      <c r="C34" s="14"/>
      <c r="D34" s="21" t="s">
        <v>57</v>
      </c>
      <c r="E34" s="34" t="s">
        <v>47</v>
      </c>
      <c r="F34" s="34"/>
      <c r="G34" s="34"/>
      <c r="H34" s="34"/>
      <c r="I34" s="35" t="s">
        <v>48</v>
      </c>
      <c r="J34" s="36"/>
      <c r="K34" s="37"/>
      <c r="L34" s="34" t="s">
        <v>49</v>
      </c>
      <c r="M34" s="34"/>
      <c r="N34" s="34"/>
    </row>
    <row r="35" spans="3:14" x14ac:dyDescent="0.35">
      <c r="C35" s="14"/>
      <c r="D35" s="21"/>
      <c r="E35" s="34"/>
      <c r="F35" s="34"/>
      <c r="G35" s="34"/>
      <c r="H35" s="34"/>
      <c r="I35" s="35"/>
      <c r="J35" s="36"/>
      <c r="K35" s="37"/>
      <c r="L35" s="34"/>
      <c r="M35" s="34"/>
      <c r="N35" s="34"/>
    </row>
    <row r="36" spans="3:14" x14ac:dyDescent="0.35">
      <c r="C36" s="14"/>
      <c r="D36" s="21" t="s">
        <v>51</v>
      </c>
      <c r="E36" s="34" t="s">
        <v>47</v>
      </c>
      <c r="F36" s="34"/>
      <c r="G36" s="34"/>
      <c r="H36" s="34"/>
      <c r="I36" s="35" t="s">
        <v>48</v>
      </c>
      <c r="J36" s="36"/>
      <c r="K36" s="37"/>
      <c r="L36" s="34" t="s">
        <v>49</v>
      </c>
      <c r="M36" s="34"/>
      <c r="N36" s="34"/>
    </row>
    <row r="37" spans="3:14" x14ac:dyDescent="0.35">
      <c r="C37" s="14"/>
      <c r="D37" s="21"/>
      <c r="E37" s="34"/>
      <c r="F37" s="34"/>
      <c r="G37" s="34"/>
      <c r="H37" s="34"/>
      <c r="I37" s="35"/>
      <c r="J37" s="36"/>
      <c r="K37" s="37"/>
      <c r="L37" s="34"/>
      <c r="M37" s="34"/>
      <c r="N37" s="34"/>
    </row>
    <row r="38" spans="3:14" x14ac:dyDescent="0.35">
      <c r="C38" s="14"/>
      <c r="D38" s="21" t="s">
        <v>52</v>
      </c>
      <c r="E38" s="34" t="s">
        <v>47</v>
      </c>
      <c r="F38" s="34"/>
      <c r="G38" s="34"/>
      <c r="H38" s="34"/>
      <c r="I38" s="35" t="s">
        <v>48</v>
      </c>
      <c r="J38" s="36"/>
      <c r="K38" s="37"/>
      <c r="L38" s="34" t="s">
        <v>49</v>
      </c>
      <c r="M38" s="34"/>
      <c r="N38" s="34"/>
    </row>
    <row r="39" spans="3:14" x14ac:dyDescent="0.35">
      <c r="D39" s="21"/>
      <c r="E39" s="34"/>
      <c r="F39" s="34"/>
      <c r="G39" s="34"/>
      <c r="H39" s="34"/>
      <c r="I39" s="35"/>
      <c r="J39" s="36"/>
      <c r="K39" s="37"/>
      <c r="L39" s="34"/>
      <c r="M39" s="34"/>
      <c r="N39" s="34"/>
    </row>
    <row r="40" spans="3:14" x14ac:dyDescent="0.35">
      <c r="D40" s="21" t="s">
        <v>55</v>
      </c>
      <c r="E40" s="34" t="s">
        <v>47</v>
      </c>
      <c r="F40" s="34"/>
      <c r="G40" s="34"/>
      <c r="H40" s="34"/>
      <c r="I40" s="35" t="s">
        <v>48</v>
      </c>
      <c r="J40" s="36"/>
      <c r="K40" s="37"/>
      <c r="L40" s="34" t="s">
        <v>49</v>
      </c>
      <c r="M40" s="34"/>
      <c r="N40" s="34"/>
    </row>
    <row r="41" spans="3:14" x14ac:dyDescent="0.35">
      <c r="D41" s="21"/>
      <c r="E41" s="34"/>
      <c r="F41" s="34"/>
      <c r="G41" s="34"/>
      <c r="H41" s="34"/>
      <c r="I41" s="35"/>
      <c r="J41" s="36"/>
      <c r="K41" s="37"/>
      <c r="L41" s="34"/>
      <c r="M41" s="34"/>
      <c r="N41" s="34"/>
    </row>
    <row r="42" spans="3:14" x14ac:dyDescent="0.35">
      <c r="D42" s="21" t="s">
        <v>56</v>
      </c>
      <c r="E42" s="34" t="s">
        <v>47</v>
      </c>
      <c r="F42" s="34"/>
      <c r="G42" s="34"/>
      <c r="H42" s="34"/>
      <c r="I42" s="35" t="s">
        <v>48</v>
      </c>
      <c r="J42" s="36"/>
      <c r="K42" s="37"/>
      <c r="L42" s="34" t="s">
        <v>49</v>
      </c>
      <c r="M42" s="34"/>
      <c r="N42" s="34"/>
    </row>
    <row r="43" spans="3:14" x14ac:dyDescent="0.35">
      <c r="D43" s="21"/>
      <c r="E43" s="34"/>
      <c r="F43" s="34"/>
      <c r="G43" s="34"/>
      <c r="H43" s="34"/>
      <c r="I43" s="35"/>
      <c r="J43" s="36"/>
      <c r="K43" s="37"/>
      <c r="L43" s="34"/>
      <c r="M43" s="34"/>
      <c r="N43" s="34"/>
    </row>
    <row r="44" spans="3:14" x14ac:dyDescent="0.35">
      <c r="D44" s="21" t="s">
        <v>67</v>
      </c>
      <c r="E44" s="34" t="s">
        <v>47</v>
      </c>
      <c r="F44" s="34"/>
      <c r="G44" s="34"/>
      <c r="H44" s="34"/>
      <c r="I44" s="35" t="s">
        <v>48</v>
      </c>
      <c r="J44" s="36"/>
      <c r="K44" s="37"/>
      <c r="L44" s="34" t="s">
        <v>49</v>
      </c>
      <c r="M44" s="34"/>
      <c r="N44" s="34"/>
    </row>
    <row r="45" spans="3:14" x14ac:dyDescent="0.35">
      <c r="D45" s="21"/>
      <c r="E45" s="34"/>
      <c r="F45" s="34"/>
      <c r="G45" s="34"/>
      <c r="H45" s="34"/>
      <c r="I45" s="35"/>
      <c r="J45" s="36"/>
      <c r="K45" s="37"/>
      <c r="L45" s="34"/>
      <c r="M45" s="34"/>
      <c r="N45" s="34"/>
    </row>
    <row r="46" spans="3:14" x14ac:dyDescent="0.35">
      <c r="D46" s="21" t="s">
        <v>68</v>
      </c>
      <c r="E46" s="34" t="s">
        <v>47</v>
      </c>
      <c r="F46" s="34"/>
      <c r="G46" s="34"/>
      <c r="H46" s="34"/>
      <c r="I46" s="35" t="s">
        <v>48</v>
      </c>
      <c r="J46" s="36"/>
      <c r="K46" s="37"/>
      <c r="L46" s="34" t="s">
        <v>49</v>
      </c>
      <c r="M46" s="34"/>
      <c r="N46" s="34"/>
    </row>
    <row r="47" spans="3:14" x14ac:dyDescent="0.35">
      <c r="D47" s="21"/>
      <c r="E47" s="34"/>
      <c r="F47" s="34"/>
      <c r="G47" s="34"/>
      <c r="H47" s="34"/>
      <c r="I47" s="35"/>
      <c r="J47" s="36"/>
      <c r="K47" s="37"/>
      <c r="L47" s="34"/>
      <c r="M47" s="34"/>
      <c r="N47" s="34"/>
    </row>
    <row r="48" spans="3:14" x14ac:dyDescent="0.35">
      <c r="D48" s="21"/>
      <c r="E48" s="34"/>
      <c r="F48" s="34"/>
      <c r="G48" s="34"/>
      <c r="H48" s="34"/>
      <c r="I48" s="35"/>
      <c r="J48" s="36"/>
      <c r="K48" s="37"/>
      <c r="L48" s="34"/>
      <c r="M48" s="34"/>
      <c r="N48" s="34"/>
    </row>
    <row r="49" spans="4:14" x14ac:dyDescent="0.35">
      <c r="D49" s="21"/>
      <c r="E49" s="34"/>
      <c r="F49" s="34"/>
      <c r="G49" s="34"/>
      <c r="H49" s="34"/>
      <c r="I49" s="35"/>
      <c r="J49" s="36"/>
      <c r="K49" s="37"/>
      <c r="L49" s="34"/>
      <c r="M49" s="34"/>
      <c r="N49" s="34"/>
    </row>
    <row r="50" spans="4:14" x14ac:dyDescent="0.35">
      <c r="D50" s="21"/>
      <c r="E50" s="34"/>
      <c r="F50" s="34"/>
      <c r="G50" s="34"/>
      <c r="H50" s="34"/>
      <c r="I50" s="35"/>
      <c r="J50" s="36"/>
      <c r="K50" s="37"/>
      <c r="L50" s="34"/>
      <c r="M50" s="34"/>
      <c r="N50" s="34"/>
    </row>
  </sheetData>
  <mergeCells count="60">
    <mergeCell ref="C3:N3"/>
    <mergeCell ref="C5:N5"/>
    <mergeCell ref="E31:N31"/>
    <mergeCell ref="E32:H32"/>
    <mergeCell ref="I32:K32"/>
    <mergeCell ref="L32:N32"/>
    <mergeCell ref="E33:H33"/>
    <mergeCell ref="I33:K33"/>
    <mergeCell ref="L33:N33"/>
    <mergeCell ref="E34:H34"/>
    <mergeCell ref="I34:K34"/>
    <mergeCell ref="L34:N34"/>
    <mergeCell ref="E35:H35"/>
    <mergeCell ref="I35:K35"/>
    <mergeCell ref="L35:N35"/>
    <mergeCell ref="E36:H36"/>
    <mergeCell ref="I36:K36"/>
    <mergeCell ref="L36:N36"/>
    <mergeCell ref="E37:H37"/>
    <mergeCell ref="I37:K37"/>
    <mergeCell ref="L37:N37"/>
    <mergeCell ref="E38:H38"/>
    <mergeCell ref="I38:K38"/>
    <mergeCell ref="L38:N38"/>
    <mergeCell ref="E39:H39"/>
    <mergeCell ref="I39:K39"/>
    <mergeCell ref="L39:N39"/>
    <mergeCell ref="E40:H40"/>
    <mergeCell ref="I40:K40"/>
    <mergeCell ref="L40:N40"/>
    <mergeCell ref="E41:H41"/>
    <mergeCell ref="I41:K41"/>
    <mergeCell ref="L41:N41"/>
    <mergeCell ref="E42:H42"/>
    <mergeCell ref="I42:K42"/>
    <mergeCell ref="L42:N42"/>
    <mergeCell ref="E43:H43"/>
    <mergeCell ref="I43:K43"/>
    <mergeCell ref="L43:N43"/>
    <mergeCell ref="E44:H44"/>
    <mergeCell ref="I44:K44"/>
    <mergeCell ref="L44:N44"/>
    <mergeCell ref="E45:H45"/>
    <mergeCell ref="I45:K45"/>
    <mergeCell ref="L45:N45"/>
    <mergeCell ref="E46:H46"/>
    <mergeCell ref="I46:K46"/>
    <mergeCell ref="L46:N46"/>
    <mergeCell ref="E47:H47"/>
    <mergeCell ref="I47:K47"/>
    <mergeCell ref="L47:N47"/>
    <mergeCell ref="E48:H48"/>
    <mergeCell ref="I48:K48"/>
    <mergeCell ref="L48:N48"/>
    <mergeCell ref="E49:H49"/>
    <mergeCell ref="I49:K49"/>
    <mergeCell ref="L49:N49"/>
    <mergeCell ref="E50:H50"/>
    <mergeCell ref="I50:K50"/>
    <mergeCell ref="L50:N50"/>
  </mergeCells>
  <pageMargins left="0.7" right="0.7" top="0.75" bottom="0.75" header="0.3" footer="0.3"/>
  <pageSetup paperSize="9"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C3:N54"/>
  <sheetViews>
    <sheetView topLeftCell="B1" zoomScale="93" zoomScaleNormal="93" workbookViewId="0">
      <selection activeCell="N7" sqref="N7"/>
    </sheetView>
  </sheetViews>
  <sheetFormatPr defaultColWidth="11.54296875" defaultRowHeight="14.5" x14ac:dyDescent="0.35"/>
  <cols>
    <col min="1" max="1" width="11.54296875" style="1"/>
    <col min="2" max="2" width="1.36328125" style="1" customWidth="1"/>
    <col min="3" max="3" width="28.6328125" style="1" customWidth="1"/>
    <col min="4" max="4" width="22.453125" style="1" bestFit="1" customWidth="1"/>
    <col min="5" max="5" width="12.6328125" style="1" customWidth="1"/>
    <col min="6" max="6" width="23" style="1" customWidth="1"/>
    <col min="7" max="7" width="24.36328125" style="1" customWidth="1"/>
    <col min="8" max="8" width="14.6328125" style="1" customWidth="1"/>
    <col min="9" max="9" width="12.54296875" style="1" customWidth="1"/>
    <col min="10" max="11" width="20.08984375" style="1" customWidth="1"/>
    <col min="12" max="12" width="15.08984375" style="1" customWidth="1"/>
    <col min="13" max="13" width="26.36328125" style="1" customWidth="1"/>
    <col min="14" max="14" width="15.54296875" style="1" bestFit="1" customWidth="1"/>
    <col min="15" max="16384" width="11.54296875" style="1"/>
  </cols>
  <sheetData>
    <row r="3" spans="3:14" ht="18.5" x14ac:dyDescent="0.45">
      <c r="C3" s="32" t="s">
        <v>70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5" spans="3:14" ht="15.5" x14ac:dyDescent="0.35">
      <c r="C5" s="33" t="s">
        <v>72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7" spans="3:14" ht="67.25" customHeight="1" x14ac:dyDescent="0.35">
      <c r="C7" s="4" t="s">
        <v>66</v>
      </c>
      <c r="D7" s="4" t="s">
        <v>27</v>
      </c>
      <c r="E7" s="4" t="s">
        <v>36</v>
      </c>
      <c r="F7" s="4" t="s">
        <v>40</v>
      </c>
      <c r="G7" s="4" t="s">
        <v>35</v>
      </c>
      <c r="H7" s="4" t="s">
        <v>6</v>
      </c>
      <c r="I7" s="4" t="s">
        <v>7</v>
      </c>
      <c r="J7" s="4" t="s">
        <v>26</v>
      </c>
      <c r="K7" s="4" t="s">
        <v>34</v>
      </c>
      <c r="L7" s="4" t="s">
        <v>25</v>
      </c>
      <c r="M7" s="4" t="s">
        <v>90</v>
      </c>
      <c r="N7" s="4" t="s">
        <v>91</v>
      </c>
    </row>
    <row r="8" spans="3:14" x14ac:dyDescent="0.35">
      <c r="C8" s="17"/>
      <c r="D8" s="22"/>
      <c r="E8" s="27"/>
      <c r="F8" s="23"/>
      <c r="G8" s="23"/>
      <c r="H8" s="15"/>
      <c r="I8" s="23"/>
      <c r="J8" s="23"/>
      <c r="K8" s="20"/>
      <c r="L8" s="15"/>
      <c r="M8" s="16"/>
      <c r="N8" s="16"/>
    </row>
    <row r="9" spans="3:14" x14ac:dyDescent="0.35">
      <c r="C9" s="21" t="s">
        <v>64</v>
      </c>
      <c r="D9" s="22" t="s">
        <v>65</v>
      </c>
      <c r="E9" s="27">
        <v>112</v>
      </c>
      <c r="F9" s="23" t="s">
        <v>22</v>
      </c>
      <c r="G9" s="23" t="s">
        <v>16</v>
      </c>
      <c r="H9" s="15">
        <v>2</v>
      </c>
      <c r="I9" s="20" t="s">
        <v>17</v>
      </c>
      <c r="J9" s="23" t="s">
        <v>33</v>
      </c>
      <c r="K9" s="20">
        <v>48</v>
      </c>
      <c r="L9" s="15">
        <f>+H9*E9</f>
        <v>224</v>
      </c>
      <c r="M9" s="16" t="s">
        <v>85</v>
      </c>
      <c r="N9" s="16" t="s">
        <v>87</v>
      </c>
    </row>
    <row r="10" spans="3:14" x14ac:dyDescent="0.35">
      <c r="C10" s="21"/>
      <c r="D10" s="22"/>
      <c r="E10" s="27"/>
      <c r="F10" s="23"/>
      <c r="G10" s="23"/>
      <c r="H10" s="15"/>
      <c r="I10" s="21"/>
      <c r="J10" s="21"/>
      <c r="K10" s="20"/>
      <c r="L10" s="15"/>
      <c r="M10" s="16"/>
      <c r="N10" s="16"/>
    </row>
    <row r="11" spans="3:14" x14ac:dyDescent="0.35">
      <c r="C11" s="21" t="s">
        <v>57</v>
      </c>
      <c r="D11" s="22" t="s">
        <v>65</v>
      </c>
      <c r="E11" s="27">
        <v>112</v>
      </c>
      <c r="F11" s="23" t="s">
        <v>22</v>
      </c>
      <c r="G11" s="23" t="s">
        <v>16</v>
      </c>
      <c r="H11" s="15">
        <v>2</v>
      </c>
      <c r="I11" s="20" t="s">
        <v>17</v>
      </c>
      <c r="J11" s="23" t="s">
        <v>33</v>
      </c>
      <c r="K11" s="20">
        <v>48</v>
      </c>
      <c r="L11" s="15">
        <f t="shared" ref="L11:L15" si="0">+H11*E11</f>
        <v>224</v>
      </c>
      <c r="M11" s="16" t="s">
        <v>85</v>
      </c>
      <c r="N11" s="16" t="s">
        <v>87</v>
      </c>
    </row>
    <row r="12" spans="3:14" x14ac:dyDescent="0.35">
      <c r="C12" s="21"/>
      <c r="D12" s="22"/>
      <c r="E12" s="27"/>
      <c r="F12" s="23"/>
      <c r="G12" s="23"/>
      <c r="H12" s="15"/>
      <c r="I12" s="15"/>
      <c r="J12" s="16"/>
      <c r="K12" s="20"/>
      <c r="L12" s="15"/>
      <c r="M12" s="16"/>
      <c r="N12" s="16"/>
    </row>
    <row r="13" spans="3:14" x14ac:dyDescent="0.35">
      <c r="C13" s="21" t="s">
        <v>51</v>
      </c>
      <c r="D13" s="22" t="s">
        <v>45</v>
      </c>
      <c r="E13" s="27">
        <v>56</v>
      </c>
      <c r="F13" s="23" t="s">
        <v>75</v>
      </c>
      <c r="G13" s="23" t="s">
        <v>16</v>
      </c>
      <c r="H13" s="27">
        <v>1.6</v>
      </c>
      <c r="I13" s="20" t="s">
        <v>17</v>
      </c>
      <c r="J13" s="16" t="s">
        <v>19</v>
      </c>
      <c r="K13" s="20">
        <v>48</v>
      </c>
      <c r="L13" s="15">
        <f t="shared" ref="L13" si="1">+H13*E13</f>
        <v>89.600000000000009</v>
      </c>
      <c r="M13" s="16" t="s">
        <v>86</v>
      </c>
      <c r="N13" s="16" t="s">
        <v>88</v>
      </c>
    </row>
    <row r="14" spans="3:14" x14ac:dyDescent="0.35">
      <c r="C14" s="21"/>
      <c r="D14" s="22"/>
      <c r="E14" s="27"/>
      <c r="F14" s="23"/>
      <c r="G14" s="23"/>
      <c r="H14" s="15"/>
      <c r="I14" s="15"/>
      <c r="J14" s="16"/>
      <c r="K14" s="20"/>
      <c r="L14" s="23"/>
      <c r="M14" s="23"/>
      <c r="N14" s="15"/>
    </row>
    <row r="15" spans="3:14" x14ac:dyDescent="0.35">
      <c r="C15" s="21" t="s">
        <v>52</v>
      </c>
      <c r="D15" s="22" t="s">
        <v>46</v>
      </c>
      <c r="E15" s="27">
        <v>56</v>
      </c>
      <c r="F15" s="23" t="s">
        <v>76</v>
      </c>
      <c r="G15" s="23" t="s">
        <v>16</v>
      </c>
      <c r="H15" s="27">
        <v>1.6</v>
      </c>
      <c r="I15" s="20" t="s">
        <v>17</v>
      </c>
      <c r="J15" s="16" t="s">
        <v>19</v>
      </c>
      <c r="K15" s="20">
        <v>48</v>
      </c>
      <c r="L15" s="15">
        <f t="shared" si="0"/>
        <v>89.600000000000009</v>
      </c>
      <c r="M15" s="16" t="s">
        <v>86</v>
      </c>
      <c r="N15" s="16" t="s">
        <v>88</v>
      </c>
    </row>
    <row r="16" spans="3:14" x14ac:dyDescent="0.35">
      <c r="C16" s="21"/>
      <c r="D16" s="22"/>
      <c r="E16" s="27"/>
      <c r="F16" s="23"/>
      <c r="G16" s="23"/>
      <c r="H16" s="15"/>
      <c r="I16" s="15"/>
      <c r="J16" s="16"/>
      <c r="K16" s="16"/>
      <c r="L16" s="23"/>
      <c r="M16" s="23"/>
      <c r="N16" s="15"/>
    </row>
    <row r="17" spans="3:14" x14ac:dyDescent="0.35">
      <c r="C17" s="21" t="s">
        <v>55</v>
      </c>
      <c r="D17" s="22" t="s">
        <v>45</v>
      </c>
      <c r="E17" s="27">
        <v>56</v>
      </c>
      <c r="F17" s="23" t="s">
        <v>76</v>
      </c>
      <c r="G17" s="23" t="s">
        <v>16</v>
      </c>
      <c r="H17" s="27">
        <v>1.6</v>
      </c>
      <c r="I17" s="20" t="s">
        <v>17</v>
      </c>
      <c r="J17" s="16" t="s">
        <v>19</v>
      </c>
      <c r="K17" s="20">
        <v>48</v>
      </c>
      <c r="L17" s="15">
        <f t="shared" ref="L17" si="2">+H17*E17</f>
        <v>89.600000000000009</v>
      </c>
      <c r="M17" s="16" t="s">
        <v>86</v>
      </c>
      <c r="N17" s="16" t="s">
        <v>88</v>
      </c>
    </row>
    <row r="18" spans="3:14" x14ac:dyDescent="0.35">
      <c r="C18" s="21"/>
      <c r="D18" s="22"/>
      <c r="E18" s="27"/>
      <c r="F18" s="23"/>
      <c r="G18" s="23"/>
      <c r="H18" s="15"/>
      <c r="I18" s="15"/>
      <c r="J18" s="16"/>
      <c r="K18" s="20"/>
      <c r="L18" s="23"/>
      <c r="M18" s="23"/>
      <c r="N18" s="15"/>
    </row>
    <row r="19" spans="3:14" x14ac:dyDescent="0.35">
      <c r="C19" s="21" t="s">
        <v>56</v>
      </c>
      <c r="D19" s="22" t="s">
        <v>46</v>
      </c>
      <c r="E19" s="27">
        <v>56</v>
      </c>
      <c r="F19" s="23" t="s">
        <v>77</v>
      </c>
      <c r="G19" s="23" t="s">
        <v>16</v>
      </c>
      <c r="H19" s="27">
        <v>1.6</v>
      </c>
      <c r="I19" s="20" t="s">
        <v>17</v>
      </c>
      <c r="J19" s="16" t="s">
        <v>19</v>
      </c>
      <c r="K19" s="20">
        <v>48</v>
      </c>
      <c r="L19" s="15">
        <f t="shared" ref="L19" si="3">+H19*E19</f>
        <v>89.600000000000009</v>
      </c>
      <c r="M19" s="16" t="s">
        <v>86</v>
      </c>
      <c r="N19" s="16" t="s">
        <v>88</v>
      </c>
    </row>
    <row r="20" spans="3:14" x14ac:dyDescent="0.35">
      <c r="C20" s="21"/>
      <c r="D20" s="22"/>
      <c r="E20" s="27"/>
      <c r="F20" s="23"/>
      <c r="G20" s="23"/>
      <c r="H20" s="15"/>
      <c r="I20" s="15"/>
      <c r="J20" s="16"/>
      <c r="K20" s="16"/>
      <c r="L20" s="23"/>
      <c r="M20" s="23"/>
      <c r="N20" s="15"/>
    </row>
    <row r="21" spans="3:14" x14ac:dyDescent="0.35">
      <c r="C21" s="21" t="s">
        <v>67</v>
      </c>
      <c r="D21" s="22" t="s">
        <v>45</v>
      </c>
      <c r="E21" s="27">
        <v>56</v>
      </c>
      <c r="F21" s="23" t="s">
        <v>76</v>
      </c>
      <c r="G21" s="23" t="s">
        <v>16</v>
      </c>
      <c r="H21" s="27">
        <v>1.6</v>
      </c>
      <c r="I21" s="20" t="s">
        <v>17</v>
      </c>
      <c r="J21" s="16" t="s">
        <v>19</v>
      </c>
      <c r="K21" s="20">
        <v>48</v>
      </c>
      <c r="L21" s="15">
        <f t="shared" ref="L21" si="4">+H21*E21</f>
        <v>89.600000000000009</v>
      </c>
      <c r="M21" s="16" t="s">
        <v>86</v>
      </c>
      <c r="N21" s="16" t="s">
        <v>88</v>
      </c>
    </row>
    <row r="22" spans="3:14" x14ac:dyDescent="0.35">
      <c r="C22" s="21"/>
      <c r="D22" s="22"/>
      <c r="E22" s="27"/>
      <c r="F22" s="23"/>
      <c r="G22" s="23"/>
      <c r="H22" s="15"/>
      <c r="I22" s="15"/>
      <c r="J22" s="16"/>
      <c r="K22" s="20"/>
      <c r="L22" s="23"/>
      <c r="M22" s="23"/>
      <c r="N22" s="15"/>
    </row>
    <row r="23" spans="3:14" x14ac:dyDescent="0.35">
      <c r="C23" s="21" t="s">
        <v>68</v>
      </c>
      <c r="D23" s="22" t="s">
        <v>46</v>
      </c>
      <c r="E23" s="27">
        <v>56</v>
      </c>
      <c r="F23" s="23" t="s">
        <v>77</v>
      </c>
      <c r="G23" s="23" t="s">
        <v>16</v>
      </c>
      <c r="H23" s="27">
        <v>1.6</v>
      </c>
      <c r="I23" s="20" t="s">
        <v>17</v>
      </c>
      <c r="J23" s="16" t="s">
        <v>19</v>
      </c>
      <c r="K23" s="20">
        <v>48</v>
      </c>
      <c r="L23" s="15">
        <f t="shared" ref="L23" si="5">+H23*E23</f>
        <v>89.600000000000009</v>
      </c>
      <c r="M23" s="16" t="s">
        <v>86</v>
      </c>
      <c r="N23" s="16" t="s">
        <v>88</v>
      </c>
    </row>
    <row r="24" spans="3:14" x14ac:dyDescent="0.35">
      <c r="C24" s="21"/>
      <c r="D24" s="22"/>
      <c r="E24" s="27"/>
      <c r="F24" s="23"/>
      <c r="G24" s="23"/>
      <c r="H24" s="15"/>
      <c r="I24" s="15"/>
      <c r="J24" s="16"/>
      <c r="K24" s="16"/>
      <c r="L24" s="23"/>
      <c r="M24" s="23"/>
      <c r="N24" s="15"/>
    </row>
    <row r="25" spans="3:14" x14ac:dyDescent="0.35">
      <c r="C25" s="21"/>
      <c r="D25" s="22"/>
      <c r="E25" s="27"/>
      <c r="F25" s="23"/>
      <c r="G25" s="23"/>
      <c r="H25" s="15"/>
      <c r="I25" s="15"/>
      <c r="J25" s="16"/>
      <c r="K25" s="16"/>
      <c r="L25" s="23"/>
      <c r="M25" s="23"/>
      <c r="N25" s="15"/>
    </row>
    <row r="26" spans="3:14" x14ac:dyDescent="0.35">
      <c r="C26" s="21"/>
      <c r="D26" s="22"/>
      <c r="E26" s="27"/>
      <c r="F26" s="23"/>
      <c r="G26" s="23"/>
      <c r="H26" s="15"/>
      <c r="I26" s="15"/>
      <c r="J26" s="16"/>
      <c r="K26" s="16"/>
      <c r="L26" s="23"/>
      <c r="M26" s="23"/>
      <c r="N26" s="15"/>
    </row>
    <row r="27" spans="3:14" x14ac:dyDescent="0.35">
      <c r="C27" s="21"/>
      <c r="D27" s="22"/>
      <c r="E27" s="27"/>
      <c r="F27" s="23"/>
      <c r="G27" s="23"/>
      <c r="H27" s="15"/>
      <c r="I27" s="15"/>
      <c r="J27" s="16"/>
      <c r="K27" s="16"/>
      <c r="L27" s="23"/>
      <c r="M27" s="23"/>
      <c r="N27" s="15"/>
    </row>
    <row r="28" spans="3:14" x14ac:dyDescent="0.35">
      <c r="C28" s="21"/>
      <c r="D28" s="22"/>
      <c r="E28" s="27"/>
      <c r="F28" s="23"/>
      <c r="G28" s="23"/>
      <c r="H28" s="15"/>
      <c r="I28" s="15"/>
      <c r="J28" s="16"/>
      <c r="K28" s="16"/>
      <c r="L28" s="23"/>
      <c r="M28" s="23"/>
      <c r="N28" s="15"/>
    </row>
    <row r="29" spans="3:14" x14ac:dyDescent="0.35">
      <c r="C29" s="21"/>
      <c r="D29" s="22"/>
      <c r="E29" s="27"/>
      <c r="F29" s="23"/>
      <c r="G29" s="23"/>
      <c r="H29" s="15"/>
      <c r="I29" s="15"/>
      <c r="J29" s="16"/>
      <c r="K29" s="16"/>
      <c r="L29" s="23"/>
      <c r="M29" s="23"/>
      <c r="N29" s="15"/>
    </row>
    <row r="30" spans="3:14" x14ac:dyDescent="0.35">
      <c r="C30" s="21"/>
      <c r="D30" s="22"/>
      <c r="E30" s="27"/>
      <c r="F30" s="23"/>
      <c r="G30" s="23"/>
      <c r="H30" s="15"/>
      <c r="I30" s="15"/>
      <c r="J30" s="16"/>
      <c r="K30" s="16"/>
      <c r="L30" s="23"/>
      <c r="M30" s="23"/>
      <c r="N30" s="15"/>
    </row>
    <row r="31" spans="3:14" x14ac:dyDescent="0.35">
      <c r="C31" s="21"/>
      <c r="D31" s="22"/>
      <c r="E31" s="27"/>
      <c r="F31" s="23"/>
      <c r="G31" s="23"/>
      <c r="H31" s="15"/>
      <c r="I31" s="15"/>
      <c r="J31" s="16"/>
      <c r="K31" s="16"/>
      <c r="L31" s="23"/>
      <c r="M31" s="23"/>
      <c r="N31" s="15"/>
    </row>
    <row r="32" spans="3:14" x14ac:dyDescent="0.35">
      <c r="C32" s="21"/>
      <c r="D32" s="22"/>
      <c r="E32" s="27"/>
      <c r="F32" s="23"/>
      <c r="G32" s="23"/>
      <c r="H32" s="15"/>
      <c r="I32" s="15"/>
      <c r="J32" s="16"/>
      <c r="K32" s="16"/>
      <c r="L32" s="23"/>
      <c r="M32" s="23"/>
      <c r="N32" s="15"/>
    </row>
    <row r="33" spans="3:14" x14ac:dyDescent="0.35">
      <c r="C33" s="30" t="s">
        <v>43</v>
      </c>
      <c r="D33" s="22"/>
      <c r="E33" s="27"/>
      <c r="F33" s="23"/>
      <c r="G33" s="23"/>
      <c r="H33" s="15"/>
      <c r="I33" s="15"/>
      <c r="J33" s="16"/>
      <c r="K33" s="16"/>
      <c r="L33" s="23"/>
      <c r="M33" s="23"/>
      <c r="N33" s="31" t="s">
        <v>89</v>
      </c>
    </row>
    <row r="34" spans="3:14" x14ac:dyDescent="0.35"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3:14" s="3" customFormat="1" ht="36.75" customHeight="1" x14ac:dyDescent="0.35">
      <c r="C35" s="14"/>
      <c r="D35" s="28" t="s">
        <v>5</v>
      </c>
      <c r="E35" s="38" t="s">
        <v>8</v>
      </c>
      <c r="F35" s="39"/>
      <c r="G35" s="39"/>
      <c r="H35" s="39"/>
      <c r="I35" s="39"/>
      <c r="J35" s="39"/>
      <c r="K35" s="39"/>
      <c r="L35" s="39"/>
      <c r="M35" s="39"/>
      <c r="N35" s="40"/>
    </row>
    <row r="36" spans="3:14" s="3" customFormat="1" ht="14.4" customHeight="1" x14ac:dyDescent="0.35">
      <c r="C36" s="14"/>
      <c r="D36" s="21" t="s">
        <v>64</v>
      </c>
      <c r="E36" s="34" t="s">
        <v>47</v>
      </c>
      <c r="F36" s="34"/>
      <c r="G36" s="34"/>
      <c r="H36" s="34"/>
      <c r="I36" s="35" t="s">
        <v>48</v>
      </c>
      <c r="J36" s="36"/>
      <c r="K36" s="37"/>
      <c r="L36" s="34" t="s">
        <v>49</v>
      </c>
      <c r="M36" s="34"/>
      <c r="N36" s="34"/>
    </row>
    <row r="37" spans="3:14" s="3" customFormat="1" x14ac:dyDescent="0.35">
      <c r="C37" s="14"/>
      <c r="D37" s="21"/>
      <c r="E37" s="34"/>
      <c r="F37" s="34"/>
      <c r="G37" s="34"/>
      <c r="H37" s="34"/>
      <c r="I37" s="35"/>
      <c r="J37" s="36"/>
      <c r="K37" s="37"/>
      <c r="L37" s="34"/>
      <c r="M37" s="34"/>
      <c r="N37" s="34"/>
    </row>
    <row r="38" spans="3:14" s="3" customFormat="1" x14ac:dyDescent="0.35">
      <c r="C38" s="14"/>
      <c r="D38" s="21" t="s">
        <v>57</v>
      </c>
      <c r="E38" s="34" t="s">
        <v>47</v>
      </c>
      <c r="F38" s="34"/>
      <c r="G38" s="34"/>
      <c r="H38" s="34"/>
      <c r="I38" s="35" t="s">
        <v>48</v>
      </c>
      <c r="J38" s="36"/>
      <c r="K38" s="37"/>
      <c r="L38" s="34" t="s">
        <v>49</v>
      </c>
      <c r="M38" s="34"/>
      <c r="N38" s="34"/>
    </row>
    <row r="39" spans="3:14" s="3" customFormat="1" x14ac:dyDescent="0.35">
      <c r="C39" s="14"/>
      <c r="D39" s="21"/>
      <c r="E39" s="34"/>
      <c r="F39" s="34"/>
      <c r="G39" s="34"/>
      <c r="H39" s="34"/>
      <c r="I39" s="35"/>
      <c r="J39" s="36"/>
      <c r="K39" s="37"/>
      <c r="L39" s="34"/>
      <c r="M39" s="34"/>
      <c r="N39" s="34"/>
    </row>
    <row r="40" spans="3:14" s="3" customFormat="1" x14ac:dyDescent="0.35">
      <c r="C40" s="14"/>
      <c r="D40" s="21" t="s">
        <v>51</v>
      </c>
      <c r="E40" s="34" t="s">
        <v>47</v>
      </c>
      <c r="F40" s="34"/>
      <c r="G40" s="34"/>
      <c r="H40" s="34"/>
      <c r="I40" s="35" t="s">
        <v>48</v>
      </c>
      <c r="J40" s="36"/>
      <c r="K40" s="37"/>
      <c r="L40" s="34" t="s">
        <v>49</v>
      </c>
      <c r="M40" s="34"/>
      <c r="N40" s="34"/>
    </row>
    <row r="41" spans="3:14" s="3" customFormat="1" x14ac:dyDescent="0.35">
      <c r="C41" s="14"/>
      <c r="D41" s="21"/>
      <c r="E41" s="34"/>
      <c r="F41" s="34"/>
      <c r="G41" s="34"/>
      <c r="H41" s="34"/>
      <c r="I41" s="35"/>
      <c r="J41" s="36"/>
      <c r="K41" s="37"/>
      <c r="L41" s="34"/>
      <c r="M41" s="34"/>
      <c r="N41" s="34"/>
    </row>
    <row r="42" spans="3:14" s="3" customFormat="1" x14ac:dyDescent="0.35">
      <c r="C42" s="14"/>
      <c r="D42" s="21" t="s">
        <v>52</v>
      </c>
      <c r="E42" s="34" t="s">
        <v>47</v>
      </c>
      <c r="F42" s="34"/>
      <c r="G42" s="34"/>
      <c r="H42" s="34"/>
      <c r="I42" s="35" t="s">
        <v>48</v>
      </c>
      <c r="J42" s="36"/>
      <c r="K42" s="37"/>
      <c r="L42" s="34" t="s">
        <v>49</v>
      </c>
      <c r="M42" s="34"/>
      <c r="N42" s="34"/>
    </row>
    <row r="43" spans="3:14" s="3" customFormat="1" x14ac:dyDescent="0.35">
      <c r="D43" s="21"/>
      <c r="E43" s="34"/>
      <c r="F43" s="34"/>
      <c r="G43" s="34"/>
      <c r="H43" s="34"/>
      <c r="I43" s="35"/>
      <c r="J43" s="36"/>
      <c r="K43" s="37"/>
      <c r="L43" s="34"/>
      <c r="M43" s="34"/>
      <c r="N43" s="34"/>
    </row>
    <row r="44" spans="3:14" s="3" customFormat="1" x14ac:dyDescent="0.35">
      <c r="D44" s="21" t="s">
        <v>55</v>
      </c>
      <c r="E44" s="34" t="s">
        <v>47</v>
      </c>
      <c r="F44" s="34"/>
      <c r="G44" s="34"/>
      <c r="H44" s="34"/>
      <c r="I44" s="35" t="s">
        <v>48</v>
      </c>
      <c r="J44" s="36"/>
      <c r="K44" s="37"/>
      <c r="L44" s="34" t="s">
        <v>49</v>
      </c>
      <c r="M44" s="34"/>
      <c r="N44" s="34"/>
    </row>
    <row r="45" spans="3:14" x14ac:dyDescent="0.35">
      <c r="D45" s="21"/>
      <c r="E45" s="34"/>
      <c r="F45" s="34"/>
      <c r="G45" s="34"/>
      <c r="H45" s="34"/>
      <c r="I45" s="35"/>
      <c r="J45" s="36"/>
      <c r="K45" s="37"/>
      <c r="L45" s="34"/>
      <c r="M45" s="34"/>
      <c r="N45" s="34"/>
    </row>
    <row r="46" spans="3:14" x14ac:dyDescent="0.35">
      <c r="D46" s="21" t="s">
        <v>56</v>
      </c>
      <c r="E46" s="34" t="s">
        <v>47</v>
      </c>
      <c r="F46" s="34"/>
      <c r="G46" s="34"/>
      <c r="H46" s="34"/>
      <c r="I46" s="35" t="s">
        <v>48</v>
      </c>
      <c r="J46" s="36"/>
      <c r="K46" s="37"/>
      <c r="L46" s="34" t="s">
        <v>49</v>
      </c>
      <c r="M46" s="34"/>
      <c r="N46" s="34"/>
    </row>
    <row r="47" spans="3:14" x14ac:dyDescent="0.35">
      <c r="D47" s="21"/>
      <c r="E47" s="34"/>
      <c r="F47" s="34"/>
      <c r="G47" s="34"/>
      <c r="H47" s="34"/>
      <c r="I47" s="35"/>
      <c r="J47" s="36"/>
      <c r="K47" s="37"/>
      <c r="L47" s="34"/>
      <c r="M47" s="34"/>
      <c r="N47" s="34"/>
    </row>
    <row r="48" spans="3:14" x14ac:dyDescent="0.35">
      <c r="D48" s="21" t="s">
        <v>67</v>
      </c>
      <c r="E48" s="34" t="s">
        <v>47</v>
      </c>
      <c r="F48" s="34"/>
      <c r="G48" s="34"/>
      <c r="H48" s="34"/>
      <c r="I48" s="35" t="s">
        <v>48</v>
      </c>
      <c r="J48" s="36"/>
      <c r="K48" s="37"/>
      <c r="L48" s="34" t="s">
        <v>49</v>
      </c>
      <c r="M48" s="34"/>
      <c r="N48" s="34"/>
    </row>
    <row r="49" spans="4:14" x14ac:dyDescent="0.35">
      <c r="D49" s="21"/>
      <c r="E49" s="34"/>
      <c r="F49" s="34"/>
      <c r="G49" s="34"/>
      <c r="H49" s="34"/>
      <c r="I49" s="35"/>
      <c r="J49" s="36"/>
      <c r="K49" s="37"/>
      <c r="L49" s="34"/>
      <c r="M49" s="34"/>
      <c r="N49" s="34"/>
    </row>
    <row r="50" spans="4:14" x14ac:dyDescent="0.35">
      <c r="D50" s="21" t="s">
        <v>68</v>
      </c>
      <c r="E50" s="34" t="s">
        <v>47</v>
      </c>
      <c r="F50" s="34"/>
      <c r="G50" s="34"/>
      <c r="H50" s="34"/>
      <c r="I50" s="35" t="s">
        <v>48</v>
      </c>
      <c r="J50" s="36"/>
      <c r="K50" s="37"/>
      <c r="L50" s="34" t="s">
        <v>49</v>
      </c>
      <c r="M50" s="34"/>
      <c r="N50" s="34"/>
    </row>
    <row r="51" spans="4:14" x14ac:dyDescent="0.35">
      <c r="D51" s="21"/>
      <c r="E51" s="34"/>
      <c r="F51" s="34"/>
      <c r="G51" s="34"/>
      <c r="H51" s="34"/>
      <c r="I51" s="35"/>
      <c r="J51" s="36"/>
      <c r="K51" s="37"/>
      <c r="L51" s="34"/>
      <c r="M51" s="34"/>
      <c r="N51" s="34"/>
    </row>
    <row r="52" spans="4:14" x14ac:dyDescent="0.35">
      <c r="D52" s="21"/>
      <c r="E52" s="34"/>
      <c r="F52" s="34"/>
      <c r="G52" s="34"/>
      <c r="H52" s="34"/>
      <c r="I52" s="35"/>
      <c r="J52" s="36"/>
      <c r="K52" s="37"/>
      <c r="L52" s="34"/>
      <c r="M52" s="34"/>
      <c r="N52" s="34"/>
    </row>
    <row r="53" spans="4:14" x14ac:dyDescent="0.35">
      <c r="D53" s="21"/>
      <c r="E53" s="34"/>
      <c r="F53" s="34"/>
      <c r="G53" s="34"/>
      <c r="H53" s="34"/>
      <c r="I53" s="35"/>
      <c r="J53" s="36"/>
      <c r="K53" s="37"/>
      <c r="L53" s="34"/>
      <c r="M53" s="34"/>
      <c r="N53" s="34"/>
    </row>
    <row r="54" spans="4:14" x14ac:dyDescent="0.35">
      <c r="D54" s="21"/>
      <c r="E54" s="34"/>
      <c r="F54" s="34"/>
      <c r="G54" s="34"/>
      <c r="H54" s="34"/>
      <c r="I54" s="35"/>
      <c r="J54" s="36"/>
      <c r="K54" s="37"/>
      <c r="L54" s="34"/>
      <c r="M54" s="34"/>
      <c r="N54" s="34"/>
    </row>
  </sheetData>
  <mergeCells count="60">
    <mergeCell ref="E54:H54"/>
    <mergeCell ref="I54:K54"/>
    <mergeCell ref="L54:N54"/>
    <mergeCell ref="E52:H52"/>
    <mergeCell ref="I52:K52"/>
    <mergeCell ref="L52:N52"/>
    <mergeCell ref="E53:H53"/>
    <mergeCell ref="I53:K53"/>
    <mergeCell ref="L53:N53"/>
    <mergeCell ref="E50:H50"/>
    <mergeCell ref="I50:K50"/>
    <mergeCell ref="L50:N50"/>
    <mergeCell ref="E51:H51"/>
    <mergeCell ref="I51:K51"/>
    <mergeCell ref="L51:N51"/>
    <mergeCell ref="E48:H48"/>
    <mergeCell ref="I48:K48"/>
    <mergeCell ref="L48:N48"/>
    <mergeCell ref="E49:H49"/>
    <mergeCell ref="I49:K49"/>
    <mergeCell ref="L49:N49"/>
    <mergeCell ref="E46:H46"/>
    <mergeCell ref="I46:K46"/>
    <mergeCell ref="L46:N46"/>
    <mergeCell ref="E47:H47"/>
    <mergeCell ref="I47:K47"/>
    <mergeCell ref="L47:N47"/>
    <mergeCell ref="E44:H44"/>
    <mergeCell ref="I44:K44"/>
    <mergeCell ref="L44:N44"/>
    <mergeCell ref="E45:H45"/>
    <mergeCell ref="I45:K45"/>
    <mergeCell ref="L45:N45"/>
    <mergeCell ref="E43:H43"/>
    <mergeCell ref="L43:N43"/>
    <mergeCell ref="E35:N35"/>
    <mergeCell ref="I36:K36"/>
    <mergeCell ref="I37:K37"/>
    <mergeCell ref="I38:K38"/>
    <mergeCell ref="I39:K39"/>
    <mergeCell ref="I40:K40"/>
    <mergeCell ref="I41:K41"/>
    <mergeCell ref="I42:K42"/>
    <mergeCell ref="I43:K43"/>
    <mergeCell ref="E40:H40"/>
    <mergeCell ref="L40:N40"/>
    <mergeCell ref="E41:H41"/>
    <mergeCell ref="L41:N41"/>
    <mergeCell ref="E42:H42"/>
    <mergeCell ref="C3:N3"/>
    <mergeCell ref="C5:N5"/>
    <mergeCell ref="E36:H36"/>
    <mergeCell ref="L36:N36"/>
    <mergeCell ref="L42:N42"/>
    <mergeCell ref="E37:H37"/>
    <mergeCell ref="L37:N37"/>
    <mergeCell ref="E38:H38"/>
    <mergeCell ref="L38:N38"/>
    <mergeCell ref="E39:H39"/>
    <mergeCell ref="L39:N39"/>
  </mergeCells>
  <pageMargins left="0.7" right="0.7" top="0.75" bottom="0.75" header="0.3" footer="0.3"/>
  <pageSetup paperSize="9" scale="5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BEF0-CEBD-42BA-BF92-50F321EF290F}">
  <sheetPr>
    <pageSetUpPr fitToPage="1"/>
  </sheetPr>
  <dimension ref="D3:N17"/>
  <sheetViews>
    <sheetView topLeftCell="D1" workbookViewId="0">
      <pane xSplit="3" ySplit="7" topLeftCell="G8" activePane="bottomRight" state="frozen"/>
      <selection activeCell="D1" sqref="D1"/>
      <selection pane="topRight" activeCell="G1" sqref="G1"/>
      <selection pane="bottomLeft" activeCell="D8" sqref="D8"/>
      <selection pane="bottomRight" activeCell="I1" sqref="I1"/>
    </sheetView>
  </sheetViews>
  <sheetFormatPr defaultColWidth="11.54296875" defaultRowHeight="14.5" x14ac:dyDescent="0.35"/>
  <cols>
    <col min="1" max="2" width="11.54296875" style="3"/>
    <col min="3" max="3" width="1.36328125" style="3" customWidth="1"/>
    <col min="4" max="4" width="24" style="3" customWidth="1"/>
    <col min="5" max="5" width="14.54296875" style="3" customWidth="1"/>
    <col min="6" max="7" width="20.6328125" style="3" customWidth="1"/>
    <col min="8" max="8" width="23.36328125" style="3" customWidth="1"/>
    <col min="9" max="9" width="23" style="3" customWidth="1"/>
    <col min="10" max="10" width="24.36328125" style="3" customWidth="1"/>
    <col min="11" max="11" width="26.36328125" style="3" customWidth="1"/>
    <col min="12" max="12" width="14.6328125" style="3" bestFit="1" customWidth="1"/>
    <col min="13" max="13" width="18.08984375" style="3" bestFit="1" customWidth="1"/>
    <col min="14" max="14" width="18.54296875" style="3" customWidth="1"/>
    <col min="15" max="16384" width="11.54296875" style="3"/>
  </cols>
  <sheetData>
    <row r="3" spans="4:14" ht="18.5" x14ac:dyDescent="0.45">
      <c r="D3" s="32" t="s">
        <v>70</v>
      </c>
      <c r="E3" s="32"/>
      <c r="F3" s="32"/>
      <c r="G3" s="32"/>
      <c r="H3" s="32"/>
      <c r="I3" s="32"/>
      <c r="J3" s="32"/>
      <c r="K3" s="32"/>
      <c r="L3" s="32"/>
      <c r="M3" s="32"/>
      <c r="N3" s="32"/>
    </row>
    <row r="5" spans="4:14" ht="15.5" x14ac:dyDescent="0.35">
      <c r="D5" s="33" t="s">
        <v>73</v>
      </c>
      <c r="E5" s="33"/>
      <c r="F5" s="33"/>
      <c r="G5" s="33"/>
      <c r="H5" s="33"/>
      <c r="I5" s="33"/>
      <c r="J5" s="33"/>
      <c r="K5" s="33"/>
      <c r="L5" s="33"/>
      <c r="M5" s="33"/>
      <c r="N5" s="33"/>
    </row>
    <row r="7" spans="4:14" ht="47" customHeight="1" x14ac:dyDescent="0.35">
      <c r="D7" s="4" t="s">
        <v>9</v>
      </c>
      <c r="E7" s="4" t="s">
        <v>27</v>
      </c>
      <c r="F7" s="4" t="s">
        <v>41</v>
      </c>
      <c r="G7" s="4" t="s">
        <v>10</v>
      </c>
      <c r="H7" s="4" t="s">
        <v>37</v>
      </c>
      <c r="I7" s="4" t="s">
        <v>11</v>
      </c>
      <c r="J7" s="4" t="s">
        <v>18</v>
      </c>
      <c r="K7" s="4" t="s">
        <v>30</v>
      </c>
      <c r="L7" s="4" t="s">
        <v>31</v>
      </c>
      <c r="M7" s="4" t="s">
        <v>92</v>
      </c>
      <c r="N7" s="4" t="s">
        <v>93</v>
      </c>
    </row>
    <row r="8" spans="4:14" x14ac:dyDescent="0.35">
      <c r="D8" s="11" t="s">
        <v>53</v>
      </c>
      <c r="E8" s="11" t="s">
        <v>20</v>
      </c>
      <c r="F8" s="8" t="s">
        <v>42</v>
      </c>
      <c r="G8" s="8" t="s">
        <v>69</v>
      </c>
      <c r="H8" s="12">
        <v>6</v>
      </c>
      <c r="I8" s="5">
        <v>7000</v>
      </c>
      <c r="J8" s="5">
        <f>45*K8</f>
        <v>270</v>
      </c>
      <c r="K8" s="10">
        <v>6</v>
      </c>
      <c r="L8" s="10">
        <f>+K8*H8</f>
        <v>36</v>
      </c>
      <c r="M8" s="9" t="s">
        <v>94</v>
      </c>
      <c r="N8" s="9" t="s">
        <v>95</v>
      </c>
    </row>
    <row r="9" spans="4:14" x14ac:dyDescent="0.35">
      <c r="D9" s="11" t="s">
        <v>54</v>
      </c>
      <c r="E9" s="11" t="s">
        <v>21</v>
      </c>
      <c r="F9" s="8" t="s">
        <v>42</v>
      </c>
      <c r="G9" s="8" t="s">
        <v>69</v>
      </c>
      <c r="H9" s="12">
        <v>6</v>
      </c>
      <c r="I9" s="5">
        <v>7000</v>
      </c>
      <c r="J9" s="5">
        <f>45*K9</f>
        <v>270</v>
      </c>
      <c r="K9" s="10">
        <v>6</v>
      </c>
      <c r="L9" s="10">
        <f>+K9*H9</f>
        <v>36</v>
      </c>
      <c r="M9" s="9" t="s">
        <v>94</v>
      </c>
      <c r="N9" s="9" t="s">
        <v>95</v>
      </c>
    </row>
    <row r="10" spans="4:14" x14ac:dyDescent="0.35">
      <c r="D10" s="11" t="s">
        <v>59</v>
      </c>
      <c r="E10" s="11" t="s">
        <v>58</v>
      </c>
      <c r="F10" s="8" t="s">
        <v>42</v>
      </c>
      <c r="G10" s="8" t="s">
        <v>69</v>
      </c>
      <c r="H10" s="12">
        <v>6</v>
      </c>
      <c r="I10" s="5">
        <v>7000</v>
      </c>
      <c r="J10" s="5">
        <f>45*K10</f>
        <v>270</v>
      </c>
      <c r="K10" s="10">
        <v>6</v>
      </c>
      <c r="L10" s="10">
        <f>+K10*H10</f>
        <v>36</v>
      </c>
      <c r="M10" s="9" t="s">
        <v>94</v>
      </c>
      <c r="N10" s="9" t="s">
        <v>95</v>
      </c>
    </row>
    <row r="11" spans="4:14" x14ac:dyDescent="0.35">
      <c r="D11" s="11"/>
      <c r="E11" s="11"/>
      <c r="F11" s="8"/>
      <c r="G11" s="8"/>
      <c r="H11" s="12"/>
      <c r="I11" s="5"/>
      <c r="J11" s="5"/>
      <c r="K11" s="10"/>
      <c r="L11" s="10"/>
      <c r="M11" s="9"/>
      <c r="N11" s="9"/>
    </row>
    <row r="12" spans="4:14" x14ac:dyDescent="0.35">
      <c r="D12" s="11"/>
      <c r="E12" s="11"/>
      <c r="F12" s="8"/>
      <c r="G12" s="8"/>
      <c r="H12" s="12"/>
      <c r="I12" s="5"/>
      <c r="J12" s="5"/>
      <c r="K12" s="10"/>
      <c r="L12" s="10"/>
      <c r="M12" s="9"/>
      <c r="N12" s="9"/>
    </row>
    <row r="13" spans="4:14" x14ac:dyDescent="0.35">
      <c r="D13" s="11"/>
      <c r="E13" s="11"/>
      <c r="F13" s="8"/>
      <c r="G13" s="8"/>
      <c r="H13" s="12"/>
      <c r="I13" s="5"/>
      <c r="J13" s="5"/>
      <c r="K13" s="10"/>
      <c r="L13" s="10"/>
      <c r="M13" s="9"/>
      <c r="N13" s="9"/>
    </row>
    <row r="14" spans="4:14" x14ac:dyDescent="0.35">
      <c r="D14" s="11"/>
      <c r="E14" s="11"/>
      <c r="F14" s="8"/>
      <c r="G14" s="8"/>
      <c r="H14" s="12"/>
      <c r="I14" s="5"/>
      <c r="J14" s="5"/>
      <c r="K14" s="10"/>
      <c r="L14" s="10"/>
      <c r="M14" s="9"/>
      <c r="N14" s="9"/>
    </row>
    <row r="15" spans="4:14" x14ac:dyDescent="0.35">
      <c r="D15" s="11"/>
      <c r="E15" s="11"/>
      <c r="F15" s="8"/>
      <c r="G15" s="8"/>
      <c r="H15" s="12"/>
      <c r="I15" s="5"/>
      <c r="J15" s="5"/>
      <c r="K15" s="10"/>
      <c r="L15" s="10"/>
      <c r="M15" s="9"/>
      <c r="N15" s="9"/>
    </row>
    <row r="16" spans="4:14" x14ac:dyDescent="0.35">
      <c r="D16" s="11"/>
      <c r="E16" s="11"/>
      <c r="F16" s="8"/>
      <c r="G16" s="8"/>
      <c r="H16" s="12"/>
      <c r="I16" s="5"/>
      <c r="J16" s="5"/>
      <c r="K16" s="10"/>
      <c r="L16" s="10"/>
      <c r="M16" s="9"/>
      <c r="N16" s="9"/>
    </row>
    <row r="17" spans="4:14" x14ac:dyDescent="0.35">
      <c r="D17" s="11"/>
      <c r="E17" s="11"/>
      <c r="F17" s="8"/>
      <c r="G17" s="8"/>
      <c r="H17" s="12"/>
      <c r="I17" s="5"/>
      <c r="J17" s="5"/>
      <c r="K17" s="10"/>
      <c r="L17" s="10"/>
      <c r="M17" s="9"/>
      <c r="N17" s="9" t="s">
        <v>96</v>
      </c>
    </row>
  </sheetData>
  <mergeCells count="2">
    <mergeCell ref="D3:N3"/>
    <mergeCell ref="D5:N5"/>
  </mergeCells>
  <pageMargins left="0.7" right="0.7" top="0.75" bottom="0.75" header="0.3" footer="0.3"/>
  <pageSetup paperSize="9" scale="5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090C3-6B00-4295-8CCC-F43199138CDA}">
  <sheetPr>
    <pageSetUpPr fitToPage="1"/>
  </sheetPr>
  <dimension ref="D3:L43"/>
  <sheetViews>
    <sheetView tabSelected="1" workbookViewId="0">
      <selection activeCell="G22" sqref="G22"/>
    </sheetView>
  </sheetViews>
  <sheetFormatPr defaultColWidth="11.54296875" defaultRowHeight="14.5" x14ac:dyDescent="0.35"/>
  <cols>
    <col min="1" max="2" width="11.54296875" style="3"/>
    <col min="3" max="3" width="1.36328125" style="3" customWidth="1"/>
    <col min="4" max="4" width="21.6328125" style="3" customWidth="1"/>
    <col min="5" max="10" width="20.6328125" style="3" customWidth="1"/>
    <col min="11" max="11" width="18.36328125" style="3" customWidth="1"/>
    <col min="12" max="12" width="23" style="3" customWidth="1"/>
    <col min="13" max="16384" width="11.54296875" style="3"/>
  </cols>
  <sheetData>
    <row r="3" spans="4:12" ht="18.5" x14ac:dyDescent="0.45">
      <c r="D3" s="32" t="s">
        <v>70</v>
      </c>
      <c r="E3" s="32"/>
      <c r="F3" s="32"/>
      <c r="G3" s="32"/>
      <c r="H3" s="32"/>
      <c r="I3" s="32"/>
      <c r="J3" s="32"/>
      <c r="K3" s="32"/>
      <c r="L3" s="32"/>
    </row>
    <row r="5" spans="4:12" ht="15.5" x14ac:dyDescent="0.35">
      <c r="D5" s="33" t="s">
        <v>74</v>
      </c>
      <c r="E5" s="33"/>
      <c r="F5" s="33"/>
      <c r="G5" s="33"/>
      <c r="H5" s="33"/>
      <c r="I5" s="33"/>
      <c r="J5" s="33"/>
      <c r="K5" s="33"/>
      <c r="L5" s="33"/>
    </row>
    <row r="7" spans="4:12" ht="47" customHeight="1" x14ac:dyDescent="0.35">
      <c r="D7" s="4" t="s">
        <v>12</v>
      </c>
      <c r="E7" s="4" t="s">
        <v>13</v>
      </c>
      <c r="F7" s="4" t="s">
        <v>32</v>
      </c>
      <c r="G7" s="4" t="s">
        <v>14</v>
      </c>
      <c r="H7" s="4" t="s">
        <v>38</v>
      </c>
      <c r="I7" s="4" t="s">
        <v>28</v>
      </c>
      <c r="J7" s="4" t="s">
        <v>29</v>
      </c>
      <c r="K7" s="4" t="s">
        <v>15</v>
      </c>
      <c r="L7" s="4" t="s">
        <v>39</v>
      </c>
    </row>
    <row r="8" spans="4:12" x14ac:dyDescent="0.35">
      <c r="D8" s="18"/>
      <c r="E8" s="23"/>
      <c r="F8" s="23"/>
      <c r="G8" s="15"/>
      <c r="H8" s="15"/>
      <c r="I8" s="15"/>
      <c r="J8" s="15"/>
      <c r="K8" s="29"/>
      <c r="L8" s="23"/>
    </row>
    <row r="9" spans="4:12" x14ac:dyDescent="0.35">
      <c r="D9" s="18"/>
      <c r="E9" s="23"/>
      <c r="F9" s="23"/>
      <c r="G9" s="15"/>
      <c r="H9" s="15"/>
      <c r="I9" s="15"/>
      <c r="J9" s="15"/>
      <c r="K9" s="29"/>
      <c r="L9" s="23"/>
    </row>
    <row r="10" spans="4:12" x14ac:dyDescent="0.35">
      <c r="D10" s="18"/>
      <c r="E10" s="23"/>
      <c r="F10" s="23"/>
      <c r="G10" s="15"/>
      <c r="H10" s="15"/>
      <c r="I10" s="15"/>
      <c r="J10" s="15"/>
      <c r="K10" s="29"/>
      <c r="L10" s="23"/>
    </row>
    <row r="11" spans="4:12" x14ac:dyDescent="0.35">
      <c r="D11" s="18"/>
      <c r="E11" s="23"/>
      <c r="F11" s="23"/>
      <c r="G11" s="15"/>
      <c r="H11" s="15"/>
      <c r="I11" s="15"/>
      <c r="J11" s="15"/>
      <c r="K11" s="29"/>
      <c r="L11" s="23"/>
    </row>
    <row r="12" spans="4:12" x14ac:dyDescent="0.35">
      <c r="D12" s="18"/>
      <c r="E12" s="23"/>
      <c r="F12" s="23"/>
      <c r="G12" s="15"/>
      <c r="H12" s="15"/>
      <c r="I12" s="15"/>
      <c r="J12" s="15"/>
      <c r="K12" s="29"/>
      <c r="L12" s="23"/>
    </row>
    <row r="13" spans="4:12" x14ac:dyDescent="0.35">
      <c r="D13" s="18"/>
      <c r="E13" s="23"/>
      <c r="F13" s="23"/>
      <c r="G13" s="15"/>
      <c r="H13" s="15"/>
      <c r="I13" s="15"/>
      <c r="J13" s="15"/>
      <c r="K13" s="29"/>
      <c r="L13" s="23"/>
    </row>
    <row r="14" spans="4:12" x14ac:dyDescent="0.35">
      <c r="D14" s="18"/>
      <c r="E14" s="23"/>
      <c r="F14" s="23"/>
      <c r="G14" s="15"/>
      <c r="H14" s="15"/>
      <c r="I14" s="15"/>
      <c r="J14" s="15"/>
      <c r="K14" s="29"/>
      <c r="L14" s="23"/>
    </row>
    <row r="15" spans="4:12" x14ac:dyDescent="0.35">
      <c r="D15" s="18"/>
      <c r="E15" s="23"/>
      <c r="F15" s="23"/>
      <c r="G15" s="15"/>
      <c r="H15" s="15"/>
      <c r="I15" s="15"/>
      <c r="J15" s="15"/>
      <c r="K15" s="29"/>
      <c r="L15" s="23"/>
    </row>
    <row r="16" spans="4:12" x14ac:dyDescent="0.35">
      <c r="D16" s="18"/>
      <c r="E16" s="23"/>
      <c r="F16" s="23"/>
      <c r="G16" s="15"/>
      <c r="H16" s="15"/>
      <c r="I16" s="15"/>
      <c r="J16" s="15"/>
      <c r="K16" s="29"/>
      <c r="L16" s="23"/>
    </row>
    <row r="17" spans="4:12" x14ac:dyDescent="0.35">
      <c r="D17" s="2"/>
      <c r="E17" s="7"/>
      <c r="F17" s="7"/>
      <c r="G17" s="6"/>
      <c r="H17" s="6"/>
      <c r="I17" s="6"/>
      <c r="J17" s="6"/>
      <c r="K17" s="13"/>
      <c r="L17" s="7"/>
    </row>
    <row r="18" spans="4:12" x14ac:dyDescent="0.35">
      <c r="D18" s="18"/>
      <c r="E18" s="23"/>
      <c r="F18" s="23"/>
      <c r="G18" s="15"/>
      <c r="H18" s="15"/>
      <c r="I18" s="15"/>
      <c r="J18" s="15"/>
      <c r="K18" s="29"/>
      <c r="L18" s="23"/>
    </row>
    <row r="19" spans="4:12" x14ac:dyDescent="0.35">
      <c r="D19" s="18"/>
      <c r="E19" s="23"/>
      <c r="F19" s="23"/>
      <c r="G19" s="15"/>
      <c r="H19" s="15"/>
      <c r="I19" s="15"/>
      <c r="J19" s="15"/>
      <c r="K19" s="29"/>
      <c r="L19" s="23"/>
    </row>
    <row r="20" spans="4:12" x14ac:dyDescent="0.35">
      <c r="D20" s="18"/>
      <c r="E20" s="23"/>
      <c r="F20" s="23"/>
      <c r="G20" s="15"/>
      <c r="H20" s="15"/>
      <c r="I20" s="15"/>
      <c r="J20" s="15"/>
      <c r="K20" s="29"/>
      <c r="L20" s="23"/>
    </row>
    <row r="21" spans="4:12" x14ac:dyDescent="0.35">
      <c r="D21" s="18"/>
      <c r="E21" s="23"/>
      <c r="F21" s="23"/>
      <c r="G21" s="15"/>
      <c r="H21" s="15"/>
      <c r="I21" s="15"/>
      <c r="J21" s="15"/>
      <c r="K21" s="29"/>
      <c r="L21" s="23"/>
    </row>
    <row r="22" spans="4:12" x14ac:dyDescent="0.35">
      <c r="D22" s="2"/>
      <c r="E22" s="7"/>
      <c r="F22" s="7"/>
      <c r="G22" s="6"/>
      <c r="H22" s="6"/>
      <c r="I22" s="6"/>
      <c r="J22" s="6"/>
      <c r="K22" s="13"/>
      <c r="L22" s="7"/>
    </row>
    <row r="23" spans="4:12" x14ac:dyDescent="0.35">
      <c r="D23" s="2"/>
      <c r="E23" s="7"/>
      <c r="F23" s="7"/>
      <c r="G23" s="6"/>
      <c r="H23" s="6"/>
      <c r="I23" s="6"/>
      <c r="J23" s="6"/>
      <c r="K23" s="13"/>
      <c r="L23" s="7"/>
    </row>
    <row r="24" spans="4:12" x14ac:dyDescent="0.35">
      <c r="D24" s="2"/>
      <c r="E24" s="7"/>
      <c r="F24" s="7"/>
      <c r="G24" s="6"/>
      <c r="H24" s="6"/>
      <c r="I24" s="6"/>
      <c r="J24" s="6"/>
      <c r="K24" s="13"/>
      <c r="L24" s="7"/>
    </row>
    <row r="25" spans="4:12" x14ac:dyDescent="0.35">
      <c r="D25" s="2"/>
      <c r="E25" s="7"/>
      <c r="F25" s="7"/>
      <c r="G25" s="6"/>
      <c r="H25" s="6"/>
      <c r="I25" s="6"/>
      <c r="J25" s="6"/>
      <c r="K25" s="13"/>
      <c r="L25" s="7"/>
    </row>
    <row r="26" spans="4:12" x14ac:dyDescent="0.35">
      <c r="D26" s="2"/>
      <c r="E26" s="7"/>
      <c r="F26" s="7"/>
      <c r="G26" s="6"/>
      <c r="H26" s="6"/>
      <c r="I26" s="6"/>
      <c r="J26" s="6"/>
      <c r="K26" s="13"/>
      <c r="L26" s="7"/>
    </row>
    <row r="27" spans="4:12" x14ac:dyDescent="0.35">
      <c r="D27" s="2"/>
      <c r="E27" s="7"/>
      <c r="F27" s="7"/>
      <c r="G27" s="6"/>
      <c r="H27" s="6"/>
      <c r="I27" s="6"/>
      <c r="J27" s="6"/>
      <c r="K27" s="13"/>
      <c r="L27" s="7"/>
    </row>
    <row r="28" spans="4:12" x14ac:dyDescent="0.35">
      <c r="D28" s="2"/>
      <c r="E28" s="7"/>
      <c r="F28" s="7"/>
      <c r="G28" s="6"/>
      <c r="H28" s="6"/>
      <c r="I28" s="6"/>
      <c r="J28" s="6"/>
      <c r="K28" s="13"/>
      <c r="L28" s="7"/>
    </row>
    <row r="29" spans="4:12" x14ac:dyDescent="0.35">
      <c r="D29" s="2"/>
      <c r="E29" s="7"/>
      <c r="F29" s="7"/>
      <c r="G29" s="6"/>
      <c r="H29" s="6"/>
      <c r="I29" s="6"/>
      <c r="J29" s="6"/>
      <c r="K29" s="13"/>
      <c r="L29" s="7"/>
    </row>
    <row r="30" spans="4:12" x14ac:dyDescent="0.35">
      <c r="D30" s="2"/>
      <c r="E30" s="7"/>
      <c r="F30" s="7"/>
      <c r="G30" s="6"/>
      <c r="H30" s="6"/>
      <c r="I30" s="6"/>
      <c r="J30" s="6"/>
      <c r="K30" s="13"/>
      <c r="L30" s="7"/>
    </row>
    <row r="31" spans="4:12" x14ac:dyDescent="0.35">
      <c r="D31" s="2"/>
      <c r="E31" s="7"/>
      <c r="F31" s="7"/>
      <c r="G31" s="6"/>
      <c r="H31" s="6"/>
      <c r="I31" s="6"/>
      <c r="J31" s="6"/>
      <c r="K31" s="13"/>
      <c r="L31" s="7"/>
    </row>
    <row r="32" spans="4:12" x14ac:dyDescent="0.35">
      <c r="D32" s="2"/>
      <c r="E32" s="7"/>
      <c r="F32" s="7"/>
      <c r="G32" s="6"/>
      <c r="H32" s="6"/>
      <c r="I32" s="6"/>
      <c r="J32" s="6"/>
      <c r="K32" s="13"/>
      <c r="L32" s="7"/>
    </row>
    <row r="33" spans="4:12" x14ac:dyDescent="0.35">
      <c r="D33" s="2"/>
      <c r="E33" s="7"/>
      <c r="F33" s="7"/>
      <c r="G33" s="6"/>
      <c r="H33" s="6"/>
      <c r="I33" s="6"/>
      <c r="J33" s="6"/>
      <c r="K33" s="13"/>
      <c r="L33" s="7"/>
    </row>
    <row r="34" spans="4:12" x14ac:dyDescent="0.35">
      <c r="D34" s="2"/>
      <c r="E34" s="7"/>
      <c r="F34" s="7"/>
      <c r="G34" s="6"/>
      <c r="H34" s="6"/>
      <c r="I34" s="6"/>
      <c r="J34" s="6"/>
      <c r="K34" s="13"/>
      <c r="L34" s="7"/>
    </row>
    <row r="35" spans="4:12" x14ac:dyDescent="0.35">
      <c r="D35" s="2"/>
      <c r="E35" s="7"/>
      <c r="F35" s="7"/>
      <c r="G35" s="6"/>
      <c r="H35" s="6"/>
      <c r="I35" s="6"/>
      <c r="J35" s="6"/>
      <c r="K35" s="13"/>
      <c r="L35" s="7"/>
    </row>
    <row r="36" spans="4:12" x14ac:dyDescent="0.35">
      <c r="D36" s="2"/>
      <c r="E36" s="7"/>
      <c r="F36" s="7"/>
      <c r="G36" s="6"/>
      <c r="H36" s="6"/>
      <c r="I36" s="6"/>
      <c r="J36" s="6"/>
      <c r="K36" s="13"/>
      <c r="L36" s="7"/>
    </row>
    <row r="37" spans="4:12" x14ac:dyDescent="0.35">
      <c r="D37" s="2"/>
      <c r="E37" s="7"/>
      <c r="F37" s="7"/>
      <c r="G37" s="6"/>
      <c r="H37" s="6"/>
      <c r="I37" s="6"/>
      <c r="J37" s="6"/>
      <c r="K37" s="13"/>
      <c r="L37" s="7"/>
    </row>
    <row r="38" spans="4:12" x14ac:dyDescent="0.35">
      <c r="D38" s="2"/>
      <c r="E38" s="7"/>
      <c r="F38" s="7"/>
      <c r="G38" s="6"/>
      <c r="H38" s="6"/>
      <c r="I38" s="6"/>
      <c r="J38" s="6"/>
      <c r="K38" s="13"/>
      <c r="L38" s="7"/>
    </row>
    <row r="39" spans="4:12" x14ac:dyDescent="0.35">
      <c r="D39" s="2"/>
      <c r="E39" s="7"/>
      <c r="F39" s="7"/>
      <c r="G39" s="6"/>
      <c r="H39" s="6"/>
      <c r="I39" s="6"/>
      <c r="J39" s="6"/>
      <c r="K39" s="13"/>
      <c r="L39" s="7"/>
    </row>
    <row r="40" spans="4:12" x14ac:dyDescent="0.35">
      <c r="D40" s="2"/>
      <c r="E40" s="7"/>
      <c r="F40" s="7"/>
      <c r="G40" s="6"/>
      <c r="H40" s="6"/>
      <c r="I40" s="6"/>
      <c r="J40" s="6"/>
      <c r="K40" s="13"/>
      <c r="L40" s="7"/>
    </row>
    <row r="41" spans="4:12" x14ac:dyDescent="0.35">
      <c r="D41" s="2"/>
      <c r="E41" s="7"/>
      <c r="F41" s="7"/>
      <c r="G41" s="6"/>
      <c r="H41" s="6"/>
      <c r="I41" s="6"/>
      <c r="J41" s="6"/>
      <c r="K41" s="13"/>
      <c r="L41" s="7"/>
    </row>
    <row r="42" spans="4:12" x14ac:dyDescent="0.35">
      <c r="D42" s="2"/>
      <c r="E42" s="7"/>
      <c r="F42" s="7"/>
      <c r="G42" s="6"/>
      <c r="H42" s="6"/>
      <c r="I42" s="6"/>
      <c r="J42" s="6"/>
      <c r="K42" s="13"/>
      <c r="L42" s="7"/>
    </row>
    <row r="43" spans="4:12" x14ac:dyDescent="0.35">
      <c r="D43" s="2"/>
      <c r="E43" s="7"/>
      <c r="F43" s="7"/>
      <c r="G43" s="6"/>
      <c r="H43" s="6"/>
      <c r="I43" s="6"/>
      <c r="J43" s="6"/>
      <c r="K43" s="13"/>
      <c r="L43" s="7"/>
    </row>
  </sheetData>
  <mergeCells count="2">
    <mergeCell ref="D3:L3"/>
    <mergeCell ref="D5:L5"/>
  </mergeCells>
  <pageMargins left="0.7" right="0.7" top="0.75" bottom="0.75" header="0.3" footer="0.3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Inventario Bodega Juan</vt:lpstr>
      <vt:lpstr>Aplicac agroquí Luisa</vt:lpstr>
      <vt:lpstr>Aplicaciones agroquí Juan</vt:lpstr>
      <vt:lpstr>Fertilización edáfi Luisa</vt:lpstr>
      <vt:lpstr>MIPE Luisa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Sánchez</dc:creator>
  <cp:lastModifiedBy>Reiko Enomoto</cp:lastModifiedBy>
  <cp:lastPrinted>2021-09-23T12:00:00Z</cp:lastPrinted>
  <dcterms:created xsi:type="dcterms:W3CDTF">2020-09-09T21:29:09Z</dcterms:created>
  <dcterms:modified xsi:type="dcterms:W3CDTF">2022-09-01T17:06:45Z</dcterms:modified>
</cp:coreProperties>
</file>